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15" tabRatio="865" activeTab="3"/>
  </bookViews>
  <sheets>
    <sheet name="A-P&amp;L" sheetId="1" r:id="rId1"/>
    <sheet name="A-BS" sheetId="2" r:id="rId2"/>
    <sheet name="A-EQUITY" sheetId="3" r:id="rId3"/>
    <sheet name="A-CASHFLOWS" sheetId="4" r:id="rId4"/>
  </sheets>
  <definedNames>
    <definedName name="all_segment">#REF!,#REF!,#REF!,#REF!,#REF!,#REF!,#REF!,#REF!,#REF!,#REF!,#REF!,#REF!,#REF!,#REF!,#REF!,#REF!,#REF!,#REF!,#REF!,#REF!,#REF!,#REF!,#REF!,#REF!,#REF!</definedName>
    <definedName name="group_last_yr">#REF!</definedName>
    <definedName name="kkb_mth">#REF!,#REF!,#REF!,#REF!,#REF!,#REF!,#REF!,#REF!,#REF!,#REF!,#REF!,#REF!,#REF!,#REF!,#REF!,#REF!,#REF!,#REF!,#REF!,#REF!,#REF!,#REF!,#REF!,#REF!,#REF!,#REF!,#REF!,#REF!</definedName>
    <definedName name="kkb_qtr">#REF!,#REF!,#REF!,#REF!,#REF!,#REF!,#REF!,#REF!,#REF!,#REF!,#REF!,#REF!,#REF!,#REF!,#REF!,#REF!,#REF!,#REF!,#REF!,#REF!,#REF!,#REF!,#REF!,#REF!,#REF!,#REF!,#REF!,#REF!</definedName>
    <definedName name="kkb_total">#REF!</definedName>
    <definedName name="kkb_ytd">#REF!,#REF!,#REF!,#REF!,#REF!,#REF!,#REF!</definedName>
    <definedName name="kkbeb_last_yr">#REF!</definedName>
    <definedName name="_xlnm.Print_Area" localSheetId="1">'A-BS'!$A$1:$K$65</definedName>
    <definedName name="_xlnm.Print_Area" localSheetId="3">'A-CASHFLOWS'!$A$1:$J$66</definedName>
    <definedName name="_xlnm.Print_Area" localSheetId="2">'A-EQUITY'!$A$1:$S$53</definedName>
    <definedName name="_xlnm.Print_Area" localSheetId="0">'A-P&amp;L'!$A$1:$M$77</definedName>
    <definedName name="seg_eliminate">#REF!</definedName>
    <definedName name="subsi_mth">#REF!,#REF!,#REF!,#REF!,#REF!,#REF!,#REF!,#REF!,#REF!,#REF!,#REF!,#REF!</definedName>
    <definedName name="subsi_qtr">#REF!,#REF!,#REF!,#REF!,#REF!,#REF!,#REF!,#REF!,#REF!</definedName>
    <definedName name="subsi_ytd">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<sst xmlns="http://schemas.openxmlformats.org/spreadsheetml/2006/main" count="215" uniqueCount="164">
  <si>
    <t xml:space="preserve"> </t>
  </si>
  <si>
    <t>KKB ENGINEERING BERHAD</t>
  </si>
  <si>
    <t>(Company No : 26495 - D)</t>
  </si>
  <si>
    <t>(Incorporated in Malaysia)</t>
  </si>
  <si>
    <t>INTERIM FINANCIAL STATEMENTS FOR THE SECOND QUARTER ENDED 30 JUNE 2007</t>
  </si>
  <si>
    <t>Condensed Consolidated Income Statement</t>
  </si>
  <si>
    <t>3 MONTHS ENDED</t>
  </si>
  <si>
    <t>CUMULATIVE 6 MONTHS ENDED</t>
  </si>
  <si>
    <t>CURRENT</t>
  </si>
  <si>
    <t xml:space="preserve">COMPARATIVE </t>
  </si>
  <si>
    <t>QUARTER</t>
  </si>
  <si>
    <t>PERIOD</t>
  </si>
  <si>
    <t>ENDED</t>
  </si>
  <si>
    <t>RM</t>
  </si>
  <si>
    <t>Continuing Operations</t>
  </si>
  <si>
    <t>Revenue</t>
  </si>
  <si>
    <t>Note 1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</si>
  <si>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</si>
  <si>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</si>
  <si>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</si>
  <si>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</si>
  <si>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</si>
  <si>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</si>
  <si>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Finance costs</t>
  </si>
  <si>
    <t>Share of results of associates</t>
  </si>
  <si>
    <t>Profit before tax</t>
  </si>
  <si>
    <t>Note 2</t>
  </si>
  <si>
    <t>Income tax expense</t>
  </si>
  <si>
    <t>Note 3</t>
  </si>
  <si>
    <t>Profit for the period from</t>
  </si>
  <si>
    <t xml:space="preserve">    continuing operations</t>
  </si>
  <si>
    <t>Discontinued Operation</t>
  </si>
  <si>
    <t>Profit/(loss) for the period from a</t>
  </si>
  <si>
    <t xml:space="preserve">    discontinued operation</t>
  </si>
  <si>
    <t>Profit for the period</t>
  </si>
  <si>
    <t>Attributable to:</t>
  </si>
  <si>
    <t>Equitable holders of the parent</t>
  </si>
  <si>
    <t>Minority interests</t>
  </si>
  <si>
    <t xml:space="preserve">Earnings per share attributable to </t>
  </si>
  <si>
    <t xml:space="preserve">  equity holders of the parent:</t>
  </si>
  <si>
    <t>Basic, for profit from continuing operations (sen)</t>
  </si>
  <si>
    <t>Basic, for profit/(loss) from a discontinued operation (sen)</t>
  </si>
  <si>
    <t>Basic, for profit for the period (sen)</t>
  </si>
  <si>
    <t>Diluted, for profit from continuing operations (sen)</t>
  </si>
  <si>
    <t>Diluted, for profit/(loss) from a discontinued operation (sen)</t>
  </si>
  <si>
    <t>Diluted, for profit for the period (sen)</t>
  </si>
  <si>
    <t>Total revenue from continuing operations</t>
  </si>
  <si>
    <t>Revenue from a discontinued operation</t>
  </si>
  <si>
    <t xml:space="preserve">Total revenue </t>
  </si>
  <si>
    <t>Total profit before tax from continuing operations</t>
  </si>
  <si>
    <t>Profit/(loss) before tax from a discontinued operation</t>
  </si>
  <si>
    <t xml:space="preserve">Total profit before tax </t>
  </si>
  <si>
    <t>Income tax expense from continuing operations</t>
  </si>
  <si>
    <t>Income tax expense from a discontinued operation</t>
  </si>
  <si>
    <t xml:space="preserve">Total income tax expense </t>
  </si>
  <si>
    <t xml:space="preserve">(The Condensed Consolidated Income Statement should be read in conjunction with the audited financial statements for the </t>
  </si>
  <si>
    <t>year ended 31 December 2006 and the accompanying explanatory notes attached to the interim financial statements.)</t>
  </si>
  <si>
    <t>Condensed Consolidated Balance Sheet</t>
  </si>
  <si>
    <t>UNAUDITED</t>
  </si>
  <si>
    <t>AUDITED</t>
  </si>
  <si>
    <t>AS AT</t>
  </si>
  <si>
    <t xml:space="preserve">AS AT </t>
  </si>
  <si>
    <t>ASSETS</t>
  </si>
  <si>
    <t>Non-current assets</t>
  </si>
  <si>
    <t>Property, plant &amp; equipment</t>
  </si>
  <si>
    <t>Prepaid land lease payment</t>
  </si>
  <si>
    <t>Investment in associates</t>
  </si>
  <si>
    <t>Current assets</t>
  </si>
  <si>
    <t>Inventories</t>
  </si>
  <si>
    <t>Amount due from customers for contract work</t>
  </si>
  <si>
    <t>Trade receivables</t>
  </si>
  <si>
    <t>Other receivables</t>
  </si>
  <si>
    <t>Amount due from related companies</t>
  </si>
  <si>
    <t>Short-term deposits</t>
  </si>
  <si>
    <t>Cash and bank balances</t>
  </si>
  <si>
    <t>Non-current asset classified as held for sale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</si>
  <si>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</si>
  <si>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</si>
  <si>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</si>
  <si>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</si>
  <si>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</si>
  <si>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</si>
  <si>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earnings</t>
  </si>
  <si>
    <t>Total equity</t>
  </si>
  <si>
    <t>Non-current liabilities</t>
  </si>
  <si>
    <t>Borrowings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</si>
  <si>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</si>
  <si>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</si>
  <si>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</si>
  <si>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</si>
  <si>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</si>
  <si>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</si>
  <si>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</si>
  <si>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>(The Condensed Consolidated Balance Sheet should be read in conjunction with the audited financial statements</t>
  </si>
  <si>
    <t>for the year ended 31 December 2006 and the accompanying explanatory notes attached to the interim financial</t>
  </si>
  <si>
    <t>statements).</t>
  </si>
  <si>
    <t>Condensed Consolidated Statement of Changes in Equity</t>
  </si>
  <si>
    <t xml:space="preserve"> &lt;------------------- Attributable to equity holders of the parent --------------------&gt;</t>
  </si>
  <si>
    <t>Minority</t>
  </si>
  <si>
    <t>Total</t>
  </si>
  <si>
    <t>&lt;------Non-Distributable------&gt;</t>
  </si>
  <si>
    <t>Distributable</t>
  </si>
  <si>
    <t>Interests</t>
  </si>
  <si>
    <t>Equity</t>
  </si>
  <si>
    <t>Share</t>
  </si>
  <si>
    <t>Other</t>
  </si>
  <si>
    <t>Retained</t>
  </si>
  <si>
    <t>Capital</t>
  </si>
  <si>
    <t>Premium</t>
  </si>
  <si>
    <t>Reserves</t>
  </si>
  <si>
    <t>Earnings</t>
  </si>
  <si>
    <t>At 1 January 2006</t>
  </si>
  <si>
    <t>Total recognised income and expense for the period</t>
  </si>
  <si>
    <t>Tax exempt dividend for FYE 31 December 2005</t>
  </si>
  <si>
    <t>Acquisition of remaining equity interest in an existing subsidiary</t>
  </si>
  <si>
    <t>Share-based payment under ESOS</t>
  </si>
  <si>
    <t>At 30 June 2006</t>
  </si>
  <si>
    <t>At 1 January 2007</t>
  </si>
  <si>
    <t>Tax exempt dividend for FYE 31 December 2006</t>
  </si>
  <si>
    <t>Issue of ordinary shares pursuant to ESOS</t>
  </si>
  <si>
    <t>Bonus issue of shares</t>
  </si>
  <si>
    <t>At 30 June 2007</t>
  </si>
  <si>
    <t>(The Condensed Consolidated Statement of Changes in Equity should be read in conjunction with the audited financial statements for the year ended 31 December 2006</t>
  </si>
  <si>
    <t xml:space="preserve">and the accompanying explanatory notes attached to the interim financial statements). </t>
  </si>
  <si>
    <t>Condensed Consolidated Cash Flow Statement</t>
  </si>
  <si>
    <t>CUMULATIVE</t>
  </si>
  <si>
    <t>6 MONTHS ENDED</t>
  </si>
  <si>
    <t xml:space="preserve">Profit before taxation </t>
  </si>
  <si>
    <t>Adjustment for non-cash flow items:</t>
  </si>
  <si>
    <t>Depreciation of property, plant &amp; equipment</t>
  </si>
  <si>
    <t>Amortisation of prepaid lease</t>
  </si>
  <si>
    <t>Interest expense</t>
  </si>
  <si>
    <t>Property, Plant &amp; Equipment written off</t>
  </si>
  <si>
    <t>(Gain)/Loss on disposal of property, plant &amp; equipment</t>
  </si>
  <si>
    <t>Interest income</t>
  </si>
  <si>
    <t>Goodwill written off</t>
  </si>
  <si>
    <t>ESOS expense</t>
  </si>
  <si>
    <t>Operating profit before changes in working capital</t>
  </si>
  <si>
    <t>Changes in working capital</t>
  </si>
  <si>
    <t>Net (increase)/decrease in current assets</t>
  </si>
  <si>
    <t>Net increase/(decrease) in current liabilities</t>
  </si>
  <si>
    <t>Cash generated from operations</t>
  </si>
  <si>
    <t>Interest paid</t>
  </si>
  <si>
    <t>Taxation paid, net of refund (if any)</t>
  </si>
  <si>
    <t>Net cash generated from operating activities</t>
  </si>
  <si>
    <t>Investing activities</t>
  </si>
  <si>
    <t>Proceeds from disposal of property, plant &amp; equipment</t>
  </si>
  <si>
    <t>Purchase of property, plant &amp; equipment</t>
  </si>
  <si>
    <t>Acquisition of shares in a subsidiary</t>
  </si>
  <si>
    <t>Interest received</t>
  </si>
  <si>
    <t>Dividend received</t>
  </si>
  <si>
    <t>Net cash used in investing activities</t>
  </si>
  <si>
    <t>Financing activities</t>
  </si>
  <si>
    <t>Net proceeds from issuance of shares</t>
  </si>
  <si>
    <t>Dividend paid to shareholders of the company</t>
  </si>
  <si>
    <t>Net repayment of short-term borrowings</t>
  </si>
  <si>
    <t>Net proceeds from/(repayment of) lease financing</t>
  </si>
  <si>
    <t>Repayment of term loan</t>
  </si>
  <si>
    <t>Net cash used in financing activities</t>
  </si>
  <si>
    <t>Net change in cash and cash equivalents</t>
  </si>
  <si>
    <t>Cash and cash equivalents at beginning of period</t>
  </si>
  <si>
    <t>Cash and cash equivalents at end of period</t>
  </si>
  <si>
    <t xml:space="preserve">(The Condensed Consolidated Cash Flow Statement should be read in conjunction with the audited financial statements </t>
  </si>
  <si>
    <t>statements.)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</si>
</sst>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_(* #,##0.000_);_(* \(#,##0.000\);_(* &quot;-&quot;??_);_(@_)"/>
    <numFmt numFmtId="176" formatCode="0.00_);\(0.00\)"/>
    <numFmt numFmtId="177" formatCode="0.0_);\(0.0\)"/>
    <numFmt numFmtId="178" formatCode="0_);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dd/mm/yy\ "/>
    <numFmt numFmtId="186" formatCode="dd/mm/yyyy;@"/>
    <numFmt numFmtId="187" formatCode="0.00000000000"/>
    <numFmt numFmtId="188" formatCode="_(* #,##0.0000_);_(* \(#,##0.0000\);_(* &quot;-&quot;??_);_(@_)"/>
    <numFmt numFmtId="189" formatCode="dd/mm/yy;@"/>
    <numFmt numFmtId="190" formatCode="#,##0.00_ ;\-#,##0.00\ 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_(* #,##0.0000000000_);_(* \(#,##0.0000000000\);_(* &quot;-&quot;??_);_(@_)"/>
    <numFmt numFmtId="197" formatCode="m/d/yy\ h:mm\ AM/PM"/>
    <numFmt numFmtId="198" formatCode="_(* #,##0.0_);_(* \(#,##0.0\);_(* &quot;-&quot;?_);_(@_)"/>
    <numFmt numFmtId="199" formatCode="_(* #,##0.00_);_(* \(#,##0.00\);_(* &quot;-&quot;?_);_(@_)"/>
    <numFmt numFmtId="200" formatCode="_(* #,##0.000_);_(* \(#,##0.000\);_(* &quot;-&quot;?_);_(@_)"/>
    <numFmt numFmtId="201" formatCode="_(* #,##0.0000_);_(* \(#,##0.0000\);_(* &quot;-&quot;?_);_(@_)"/>
    <numFmt numFmtId="202" formatCode="_(* #,##0.0_);_(* \(#,##0.0\);_(* &quot;-&quot;_);_(@_)"/>
    <numFmt numFmtId="203" formatCode="_(* #,##0.00_);_(* \(#,##0.00\);_(* &quot;-&quot;_);_(@_)"/>
    <numFmt numFmtId="204" formatCode="_-* #,##0.0_-;\-* #,##0.0_-;_-* &quot;-&quot;??_-;_-@_-"/>
    <numFmt numFmtId="205" formatCode="_-* #,##0_-;\-* #,##0_-;_-* &quot;-&quot;??_-;_-@_-"/>
    <numFmt numFmtId="206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3" fontId="0" fillId="0" borderId="0" xfId="15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41" fontId="3" fillId="0" borderId="0" xfId="0" applyNumberFormat="1" applyFont="1" applyFill="1" applyAlignment="1">
      <alignment horizontal="right"/>
    </xf>
    <xf numFmtId="41" fontId="3" fillId="0" borderId="0" xfId="16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3" fontId="3" fillId="0" borderId="0" xfId="0" applyNumberFormat="1" applyFont="1" applyFill="1" applyAlignment="1">
      <alignment/>
    </xf>
    <xf numFmtId="41" fontId="3" fillId="0" borderId="1" xfId="16" applyFont="1" applyFill="1" applyBorder="1" applyAlignment="1">
      <alignment horizontal="right"/>
    </xf>
    <xf numFmtId="41" fontId="3" fillId="0" borderId="1" xfId="16" applyFont="1" applyFill="1" applyBorder="1" applyAlignment="1">
      <alignment horizontal="center"/>
    </xf>
    <xf numFmtId="41" fontId="3" fillId="0" borderId="0" xfId="16" applyFont="1" applyFill="1" applyBorder="1" applyAlignment="1">
      <alignment horizontal="right"/>
    </xf>
    <xf numFmtId="41" fontId="3" fillId="0" borderId="0" xfId="16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10" fontId="3" fillId="0" borderId="0" xfId="22" applyNumberFormat="1" applyFont="1" applyFill="1" applyAlignment="1">
      <alignment/>
    </xf>
    <xf numFmtId="203" fontId="3" fillId="0" borderId="0" xfId="16" applyNumberFormat="1" applyFont="1" applyFill="1" applyAlignment="1">
      <alignment horizontal="center"/>
    </xf>
    <xf numFmtId="203" fontId="3" fillId="0" borderId="0" xfId="0" applyNumberFormat="1" applyFont="1" applyFill="1" applyAlignment="1">
      <alignment horizontal="left"/>
    </xf>
    <xf numFmtId="203" fontId="3" fillId="0" borderId="0" xfId="16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3" fillId="0" borderId="0" xfId="0" applyNumberFormat="1" applyFont="1" applyFill="1" applyAlignment="1">
      <alignment horizontal="left"/>
    </xf>
    <xf numFmtId="43" fontId="3" fillId="0" borderId="0" xfId="16" applyNumberFormat="1" applyFont="1" applyFill="1" applyBorder="1" applyAlignment="1">
      <alignment horizontal="center"/>
    </xf>
    <xf numFmtId="188" fontId="3" fillId="0" borderId="0" xfId="0" applyNumberFormat="1" applyFont="1" applyFill="1" applyAlignment="1">
      <alignment horizontal="left"/>
    </xf>
    <xf numFmtId="43" fontId="3" fillId="0" borderId="0" xfId="0" applyNumberFormat="1" applyFont="1" applyFill="1" applyBorder="1" applyAlignment="1">
      <alignment horizontal="center"/>
    </xf>
    <xf numFmtId="43" fontId="3" fillId="0" borderId="2" xfId="16" applyNumberFormat="1" applyFont="1" applyFill="1" applyBorder="1" applyAlignment="1">
      <alignment horizontal="center"/>
    </xf>
    <xf numFmtId="172" fontId="3" fillId="0" borderId="0" xfId="16" applyNumberFormat="1" applyFont="1" applyFill="1" applyBorder="1" applyAlignment="1">
      <alignment horizontal="center"/>
    </xf>
    <xf numFmtId="172" fontId="3" fillId="0" borderId="2" xfId="16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3" fillId="0" borderId="0" xfId="16" applyFont="1" applyFill="1" applyAlignment="1">
      <alignment/>
    </xf>
    <xf numFmtId="43" fontId="3" fillId="0" borderId="0" xfId="15" applyFont="1" applyFill="1" applyAlignment="1">
      <alignment/>
    </xf>
    <xf numFmtId="0" fontId="3" fillId="0" borderId="0" xfId="0" applyFont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/>
    </xf>
    <xf numFmtId="172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41" fontId="3" fillId="0" borderId="0" xfId="16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left"/>
    </xf>
    <xf numFmtId="172" fontId="3" fillId="0" borderId="0" xfId="15" applyNumberFormat="1" applyFont="1" applyBorder="1" applyAlignment="1">
      <alignment/>
    </xf>
    <xf numFmtId="41" fontId="3" fillId="0" borderId="1" xfId="16" applyNumberFormat="1" applyFont="1" applyBorder="1" applyAlignment="1">
      <alignment horizontal="center"/>
    </xf>
    <xf numFmtId="41" fontId="3" fillId="0" borderId="0" xfId="16" applyNumberFormat="1" applyFont="1" applyBorder="1" applyAlignment="1">
      <alignment horizontal="center"/>
    </xf>
    <xf numFmtId="172" fontId="3" fillId="0" borderId="3" xfId="15" applyNumberFormat="1" applyFont="1" applyBorder="1" applyAlignment="1">
      <alignment/>
    </xf>
    <xf numFmtId="43" fontId="3" fillId="0" borderId="0" xfId="15" applyFont="1" applyBorder="1" applyAlignment="1">
      <alignment/>
    </xf>
    <xf numFmtId="41" fontId="3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left"/>
    </xf>
    <xf numFmtId="169" fontId="3" fillId="0" borderId="0" xfId="0" applyNumberFormat="1" applyFont="1" applyAlignment="1">
      <alignment/>
    </xf>
    <xf numFmtId="169" fontId="3" fillId="0" borderId="0" xfId="15" applyNumberFormat="1" applyFont="1" applyAlignment="1">
      <alignment/>
    </xf>
    <xf numFmtId="41" fontId="3" fillId="0" borderId="0" xfId="16" applyFont="1" applyAlignment="1">
      <alignment horizontal="center"/>
    </xf>
    <xf numFmtId="0" fontId="7" fillId="0" borderId="0" xfId="0" applyFont="1" applyAlignment="1">
      <alignment/>
    </xf>
    <xf numFmtId="41" fontId="3" fillId="0" borderId="0" xfId="16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41" fontId="3" fillId="0" borderId="1" xfId="16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Fill="1" applyAlignment="1">
      <alignment/>
    </xf>
    <xf numFmtId="41" fontId="6" fillId="0" borderId="4" xfId="16" applyFont="1" applyBorder="1" applyAlignment="1">
      <alignment/>
    </xf>
    <xf numFmtId="41" fontId="6" fillId="0" borderId="4" xfId="16" applyFont="1" applyFill="1" applyBorder="1" applyAlignment="1">
      <alignment/>
    </xf>
    <xf numFmtId="41" fontId="3" fillId="0" borderId="0" xfId="16" applyFont="1" applyBorder="1" applyAlignment="1">
      <alignment/>
    </xf>
    <xf numFmtId="41" fontId="3" fillId="0" borderId="0" xfId="16" applyFont="1" applyFill="1" applyBorder="1" applyAlignment="1">
      <alignment/>
    </xf>
    <xf numFmtId="0" fontId="6" fillId="0" borderId="0" xfId="0" applyFont="1" applyAlignment="1">
      <alignment horizontal="left"/>
    </xf>
    <xf numFmtId="41" fontId="3" fillId="0" borderId="3" xfId="16" applyFont="1" applyBorder="1" applyAlignment="1">
      <alignment/>
    </xf>
    <xf numFmtId="41" fontId="3" fillId="0" borderId="1" xfId="16" applyFont="1" applyFill="1" applyBorder="1" applyAlignment="1">
      <alignment/>
    </xf>
    <xf numFmtId="41" fontId="6" fillId="0" borderId="5" xfId="16" applyFont="1" applyBorder="1" applyAlignment="1">
      <alignment/>
    </xf>
    <xf numFmtId="41" fontId="6" fillId="0" borderId="5" xfId="16" applyFont="1" applyFill="1" applyBorder="1" applyAlignment="1">
      <alignment/>
    </xf>
    <xf numFmtId="41" fontId="6" fillId="0" borderId="0" xfId="16" applyFont="1" applyBorder="1" applyAlignment="1">
      <alignment/>
    </xf>
    <xf numFmtId="0" fontId="3" fillId="0" borderId="0" xfId="15" applyNumberFormat="1" applyFont="1" applyAlignment="1">
      <alignment horizontal="right"/>
    </xf>
    <xf numFmtId="203" fontId="3" fillId="0" borderId="0" xfId="16" applyNumberFormat="1" applyFont="1" applyAlignment="1">
      <alignment/>
    </xf>
    <xf numFmtId="41" fontId="3" fillId="0" borderId="0" xfId="16" applyFont="1" applyAlignment="1" quotePrefix="1">
      <alignment horizontal="center"/>
    </xf>
    <xf numFmtId="41" fontId="3" fillId="0" borderId="4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right"/>
    </xf>
    <xf numFmtId="43" fontId="3" fillId="0" borderId="0" xfId="16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1" fontId="3" fillId="0" borderId="2" xfId="0" applyNumberFormat="1" applyFont="1" applyBorder="1" applyAlignment="1">
      <alignment horizontal="center"/>
    </xf>
    <xf numFmtId="172" fontId="3" fillId="0" borderId="1" xfId="15" applyNumberFormat="1" applyFont="1" applyBorder="1" applyAlignment="1">
      <alignment/>
    </xf>
    <xf numFmtId="41" fontId="3" fillId="0" borderId="4" xfId="16" applyFont="1" applyFill="1" applyBorder="1" applyAlignment="1">
      <alignment/>
    </xf>
    <xf numFmtId="41" fontId="3" fillId="0" borderId="3" xfId="16" applyFont="1" applyFill="1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169" fontId="3" fillId="0" borderId="4" xfId="16" applyNumberFormat="1" applyFont="1" applyBorder="1" applyAlignment="1">
      <alignment horizontal="right"/>
    </xf>
    <xf numFmtId="41" fontId="3" fillId="0" borderId="4" xfId="16" applyNumberFormat="1" applyFont="1" applyBorder="1" applyAlignment="1">
      <alignment horizontal="center"/>
    </xf>
    <xf numFmtId="43" fontId="3" fillId="0" borderId="0" xfId="15" applyFont="1" applyFill="1" applyAlignment="1">
      <alignment horizontal="right"/>
    </xf>
    <xf numFmtId="41" fontId="3" fillId="0" borderId="1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3" fontId="3" fillId="0" borderId="2" xfId="16" applyNumberFormat="1" applyFont="1" applyBorder="1" applyAlignment="1">
      <alignment horizontal="center"/>
    </xf>
    <xf numFmtId="18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52"/>
  <sheetViews>
    <sheetView zoomScale="85" zoomScaleNormal="85" workbookViewId="0" topLeftCell="A1">
      <selection activeCell="D12" sqref="D12"/>
    </sheetView>
  </sheetViews>
  <sheetFormatPr defaultColWidth="9.140625" defaultRowHeight="12.75"/>
  <cols>
    <col min="1" max="1" width="4.140625" style="2" customWidth="1"/>
    <col min="2" max="2" width="1.7109375" style="2" customWidth="1"/>
    <col min="3" max="3" width="3.7109375" style="2" customWidth="1"/>
    <col min="4" max="4" width="12.421875" style="2" customWidth="1"/>
    <col min="5" max="5" width="11.140625" style="2" customWidth="1"/>
    <col min="6" max="6" width="22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2" width="1.7109375" style="3" customWidth="1"/>
    <col min="13" max="13" width="13.7109375" style="2" customWidth="1"/>
    <col min="14" max="14" width="9.140625" style="2" customWidth="1"/>
    <col min="15" max="15" width="12.57421875" style="2" customWidth="1"/>
    <col min="16" max="59" width="9.140625" style="2" customWidth="1"/>
    <col min="60" max="16384" width="9.140625" style="94" customWidth="1"/>
  </cols>
  <sheetData>
    <row r="1" ht="12.75">
      <c r="B1" s="2" t="s">
        <v>0</v>
      </c>
    </row>
    <row r="3" ht="14.25">
      <c r="B3" s="4" t="s">
        <v>1</v>
      </c>
    </row>
    <row r="4" ht="12.75">
      <c r="B4" s="5" t="s">
        <v>2</v>
      </c>
    </row>
    <row r="5" ht="12.75">
      <c r="B5" s="5" t="s">
        <v>3</v>
      </c>
    </row>
    <row r="6" ht="12.75">
      <c r="B6" s="5"/>
    </row>
    <row r="7" ht="12.75">
      <c r="B7" s="6" t="s">
        <v>4</v>
      </c>
    </row>
    <row r="9" ht="12.75">
      <c r="B9" s="6" t="s">
        <v>5</v>
      </c>
    </row>
    <row r="11" spans="7:13" ht="12.75">
      <c r="G11" s="7" t="s">
        <v>6</v>
      </c>
      <c r="H11" s="7"/>
      <c r="I11" s="7"/>
      <c r="K11" s="7" t="s">
        <v>7</v>
      </c>
      <c r="L11" s="7"/>
      <c r="M11" s="7"/>
    </row>
    <row r="12" spans="7:13" ht="12.75">
      <c r="G12" s="8" t="s">
        <v>8</v>
      </c>
      <c r="I12" s="8" t="s">
        <v>9</v>
      </c>
      <c r="K12" s="8" t="s">
        <v>8</v>
      </c>
      <c r="M12" s="8" t="s">
        <v>9</v>
      </c>
    </row>
    <row r="13" spans="7:13" ht="12.75">
      <c r="G13" s="8" t="s">
        <v>10</v>
      </c>
      <c r="I13" s="8" t="s">
        <v>10</v>
      </c>
      <c r="K13" s="8" t="s">
        <v>11</v>
      </c>
      <c r="M13" s="8" t="s">
        <v>11</v>
      </c>
    </row>
    <row r="14" spans="7:13" ht="12.75">
      <c r="G14" s="8" t="s">
        <v>12</v>
      </c>
      <c r="I14" s="8" t="s">
        <v>12</v>
      </c>
      <c r="K14" s="8" t="s">
        <v>12</v>
      </c>
      <c r="M14" s="8" t="s">
        <v>12</v>
      </c>
    </row>
    <row r="15" spans="7:13" ht="12.75">
      <c r="G15" s="109">
        <v>39263</v>
      </c>
      <c r="H15" s="109"/>
      <c r="I15" s="109">
        <v>38898</v>
      </c>
      <c r="J15" s="109"/>
      <c r="K15" s="109">
        <v>39263</v>
      </c>
      <c r="L15" s="109"/>
      <c r="M15" s="109">
        <v>38898</v>
      </c>
    </row>
    <row r="16" spans="7:13" ht="12.75">
      <c r="G16" s="8" t="s">
        <v>13</v>
      </c>
      <c r="I16" s="8" t="s">
        <v>13</v>
      </c>
      <c r="K16" s="8" t="s">
        <v>13</v>
      </c>
      <c r="M16" s="8" t="s">
        <v>13</v>
      </c>
    </row>
    <row r="17" spans="7:13" ht="12.75">
      <c r="G17" s="8"/>
      <c r="I17" s="9"/>
      <c r="K17" s="8"/>
      <c r="M17" s="9"/>
    </row>
    <row r="18" spans="3:13" ht="12.75">
      <c r="C18" s="6" t="s">
        <v>14</v>
      </c>
      <c r="G18" s="8"/>
      <c r="I18" s="8"/>
      <c r="K18" s="8"/>
      <c r="M18" s="8"/>
    </row>
    <row r="19" spans="3:13" ht="12.75">
      <c r="C19" s="94"/>
      <c r="G19" s="8"/>
      <c r="H19" s="8"/>
      <c r="I19" s="8"/>
      <c r="J19" s="8"/>
      <c r="K19" s="8"/>
      <c r="M19" s="8"/>
    </row>
    <row r="20" spans="2:15" ht="12.75">
      <c r="B20" s="8"/>
      <c r="C20" s="2" t="s">
        <v>15</v>
      </c>
      <c r="F20" s="10" t="s">
        <v>16</v>
      </c>
      <c r="G20" s="75">
        <v>39383950</v>
      </c>
      <c r="H20" s="12"/>
      <c r="I20" s="11">
        <v>29503446</v>
      </c>
      <c r="J20" s="12"/>
      <c r="K20" s="11">
        <v>76824896</v>
      </c>
      <c r="L20" s="13"/>
      <c r="M20" s="11">
        <v>46781584</v>
      </c>
      <c r="O20" s="11"/>
    </row>
    <row r="21" spans="2:15" ht="12.75">
      <c r="B21" s="8"/>
      <c r="C21" s="2" t="s">
        <v>17</v>
      </c>
      <c r="F21" s="14"/>
      <c r="G21" s="106">
        <v>-31513221</v>
      </c>
      <c r="H21" s="12"/>
      <c r="I21" s="16">
        <v>-22402877</v>
      </c>
      <c r="J21" s="12"/>
      <c r="K21" s="16">
        <v>-61671741</v>
      </c>
      <c r="L21" s="13"/>
      <c r="M21" s="16">
        <v>-34995108</v>
      </c>
      <c r="O21" s="17"/>
    </row>
    <row r="22" spans="2:15" ht="12.75">
      <c r="B22" s="8"/>
      <c r="C22" s="6" t="s">
        <v>18</v>
      </c>
      <c r="F22" s="14"/>
      <c r="G22" s="92">
        <f>G20+G21</f>
        <v>7870729</v>
      </c>
      <c r="H22" s="12"/>
      <c r="I22" s="92">
        <f>I20+I21</f>
        <v>7100569</v>
      </c>
      <c r="J22" s="12"/>
      <c r="K22" s="17">
        <f>K20+K21</f>
        <v>15153155</v>
      </c>
      <c r="L22" s="13"/>
      <c r="M22" s="17">
        <f>M20+M21</f>
        <v>11786476</v>
      </c>
      <c r="O22" s="17"/>
    </row>
    <row r="23" spans="2:15" ht="12.75">
      <c r="B23" s="8"/>
      <c r="H23" s="8"/>
      <c r="I23" s="65"/>
      <c r="J23" s="8"/>
      <c r="K23" s="18"/>
      <c r="M23" s="18"/>
      <c r="O23" s="11"/>
    </row>
    <row r="24" spans="2:15" ht="12.75">
      <c r="B24" s="8"/>
      <c r="C24" s="2" t="s">
        <v>19</v>
      </c>
      <c r="G24" s="75">
        <v>724720</v>
      </c>
      <c r="H24" s="12"/>
      <c r="I24" s="11">
        <v>587838</v>
      </c>
      <c r="J24" s="12"/>
      <c r="K24" s="11">
        <v>1201948</v>
      </c>
      <c r="L24" s="13"/>
      <c r="M24" s="11">
        <v>996839</v>
      </c>
      <c r="O24" s="11"/>
    </row>
    <row r="25" spans="2:15" ht="12.75">
      <c r="B25" s="8"/>
      <c r="C25" s="2" t="s">
        <v>20</v>
      </c>
      <c r="G25" s="75">
        <v>-1133248</v>
      </c>
      <c r="H25" s="12"/>
      <c r="I25" s="11">
        <v>-287889</v>
      </c>
      <c r="J25" s="12"/>
      <c r="K25" s="11">
        <v>-1786953</v>
      </c>
      <c r="L25" s="13"/>
      <c r="M25" s="11">
        <v>-596182</v>
      </c>
      <c r="O25" s="11"/>
    </row>
    <row r="26" spans="2:15" ht="12.75">
      <c r="B26" s="8"/>
      <c r="C26" s="2" t="s">
        <v>21</v>
      </c>
      <c r="G26" s="75">
        <v>-2087376</v>
      </c>
      <c r="H26" s="12"/>
      <c r="I26" s="11">
        <v>-1810054</v>
      </c>
      <c r="J26" s="12"/>
      <c r="K26" s="11">
        <v>-4755540</v>
      </c>
      <c r="L26" s="13"/>
      <c r="M26" s="11">
        <v>-3299486</v>
      </c>
      <c r="N26" s="19"/>
      <c r="O26" s="11"/>
    </row>
    <row r="27" spans="2:15" ht="12.75">
      <c r="B27" s="8"/>
      <c r="C27" s="2" t="s">
        <v>22</v>
      </c>
      <c r="G27" s="75">
        <v>-675527</v>
      </c>
      <c r="H27" s="12"/>
      <c r="I27" s="11">
        <v>-267624</v>
      </c>
      <c r="J27" s="12"/>
      <c r="K27" s="11">
        <v>-1235950</v>
      </c>
      <c r="L27" s="13"/>
      <c r="M27" s="11">
        <v>-584928</v>
      </c>
      <c r="O27" s="11"/>
    </row>
    <row r="28" spans="2:15" ht="12.75">
      <c r="B28" s="8"/>
      <c r="C28" s="2" t="s">
        <v>23</v>
      </c>
      <c r="G28" s="75">
        <v>-181495</v>
      </c>
      <c r="H28" s="8"/>
      <c r="I28" s="11">
        <v>-228725</v>
      </c>
      <c r="J28" s="8"/>
      <c r="K28" s="18">
        <v>-542465</v>
      </c>
      <c r="M28" s="11">
        <v>-452401</v>
      </c>
      <c r="O28" s="11"/>
    </row>
    <row r="29" spans="2:15" ht="12.75">
      <c r="B29" s="8"/>
      <c r="C29" s="2" t="s">
        <v>24</v>
      </c>
      <c r="G29" s="106">
        <v>25141</v>
      </c>
      <c r="H29" s="8"/>
      <c r="I29" s="16">
        <v>19492</v>
      </c>
      <c r="J29" s="8"/>
      <c r="K29" s="16">
        <v>56715</v>
      </c>
      <c r="M29" s="16">
        <v>-4067</v>
      </c>
      <c r="O29" s="11"/>
    </row>
    <row r="30" spans="2:16" ht="12.75">
      <c r="B30" s="8"/>
      <c r="C30" s="6" t="s">
        <v>25</v>
      </c>
      <c r="F30" s="105" t="s">
        <v>26</v>
      </c>
      <c r="G30" s="53">
        <f>SUM(G22:G29)</f>
        <v>4542944</v>
      </c>
      <c r="H30" s="8"/>
      <c r="I30" s="53">
        <f>SUM(I22:I29)</f>
        <v>5113607</v>
      </c>
      <c r="J30" s="8"/>
      <c r="K30" s="21">
        <f>SUM(K22:K29)</f>
        <v>8090910</v>
      </c>
      <c r="M30" s="21">
        <f>SUM(M22:M29)</f>
        <v>7846251</v>
      </c>
      <c r="O30" s="22"/>
      <c r="P30" s="19"/>
    </row>
    <row r="31" spans="2:15" ht="12.75">
      <c r="B31" s="8"/>
      <c r="H31" s="8"/>
      <c r="I31" s="65"/>
      <c r="J31" s="8"/>
      <c r="K31" s="18"/>
      <c r="M31" s="18"/>
      <c r="O31" s="11"/>
    </row>
    <row r="32" spans="2:15" ht="12.75">
      <c r="B32" s="8"/>
      <c r="C32" s="2" t="s">
        <v>27</v>
      </c>
      <c r="F32" s="105" t="s">
        <v>28</v>
      </c>
      <c r="G32" s="106">
        <v>-1321384</v>
      </c>
      <c r="H32" s="8"/>
      <c r="I32" s="16">
        <v>-1292410</v>
      </c>
      <c r="J32" s="8"/>
      <c r="K32" s="15">
        <v>-2406552</v>
      </c>
      <c r="M32" s="16">
        <v>-2000102</v>
      </c>
      <c r="O32" s="17"/>
    </row>
    <row r="33" spans="2:15" ht="12.75">
      <c r="B33" s="8"/>
      <c r="C33" s="6" t="s">
        <v>29</v>
      </c>
      <c r="H33" s="94"/>
      <c r="I33" s="95"/>
      <c r="J33" s="94"/>
      <c r="K33" s="94"/>
      <c r="L33" s="94"/>
      <c r="M33" s="107"/>
      <c r="O33" s="96"/>
    </row>
    <row r="34" spans="2:15" ht="12.75">
      <c r="B34" s="8"/>
      <c r="C34" s="6" t="s">
        <v>30</v>
      </c>
      <c r="F34" s="20"/>
      <c r="G34" s="53">
        <f>SUM(G30:G32)</f>
        <v>3221560</v>
      </c>
      <c r="H34" s="8"/>
      <c r="I34" s="53">
        <f>SUM(I30:I32)</f>
        <v>3821197</v>
      </c>
      <c r="J34" s="8"/>
      <c r="K34" s="21">
        <f>SUM(K30:K32)</f>
        <v>5684358</v>
      </c>
      <c r="M34" s="21">
        <f>SUM(M30:M32)</f>
        <v>5846149</v>
      </c>
      <c r="O34" s="22"/>
    </row>
    <row r="35" spans="2:15" ht="12.75">
      <c r="B35" s="8"/>
      <c r="C35" s="6"/>
      <c r="H35" s="8"/>
      <c r="I35" s="53"/>
      <c r="J35" s="8"/>
      <c r="K35" s="21"/>
      <c r="M35" s="21"/>
      <c r="O35" s="22"/>
    </row>
    <row r="36" spans="2:15" ht="12.75">
      <c r="B36" s="8"/>
      <c r="C36" s="6" t="s">
        <v>31</v>
      </c>
      <c r="H36" s="8"/>
      <c r="I36" s="53"/>
      <c r="J36" s="8"/>
      <c r="K36" s="21"/>
      <c r="M36" s="21"/>
      <c r="O36" s="22"/>
    </row>
    <row r="37" spans="2:15" ht="12.75">
      <c r="B37" s="8"/>
      <c r="C37" s="2" t="s">
        <v>32</v>
      </c>
      <c r="H37" s="8"/>
      <c r="I37" s="53"/>
      <c r="J37" s="8"/>
      <c r="K37" s="21"/>
      <c r="M37" s="21"/>
      <c r="O37" s="22"/>
    </row>
    <row r="38" spans="2:15" ht="12.75">
      <c r="B38" s="8"/>
      <c r="C38" s="2" t="s">
        <v>33</v>
      </c>
      <c r="F38" s="20"/>
      <c r="G38" s="75">
        <v>301868</v>
      </c>
      <c r="H38" s="8"/>
      <c r="I38" s="16">
        <v>-10952</v>
      </c>
      <c r="J38" s="8"/>
      <c r="K38" s="40">
        <v>296913</v>
      </c>
      <c r="M38" s="40">
        <v>-21266</v>
      </c>
      <c r="O38" s="22"/>
    </row>
    <row r="39" spans="2:15" ht="13.5" thickBot="1">
      <c r="B39" s="8"/>
      <c r="C39" s="6" t="s">
        <v>34</v>
      </c>
      <c r="G39" s="97">
        <f>G34+G38</f>
        <v>3523428</v>
      </c>
      <c r="H39" s="8"/>
      <c r="I39" s="97">
        <f>I34+I38</f>
        <v>3810245</v>
      </c>
      <c r="J39" s="8"/>
      <c r="K39" s="23">
        <f>SUM(K34:K38)</f>
        <v>5981271</v>
      </c>
      <c r="M39" s="23">
        <f>SUM(M34:M38)</f>
        <v>5824883</v>
      </c>
      <c r="N39" s="24"/>
      <c r="O39" s="22"/>
    </row>
    <row r="40" spans="2:16" ht="13.5" thickTop="1">
      <c r="B40" s="8"/>
      <c r="H40" s="8"/>
      <c r="I40" s="18"/>
      <c r="J40" s="8"/>
      <c r="K40" s="18"/>
      <c r="M40" s="18"/>
      <c r="N40" s="19"/>
      <c r="O40" s="11"/>
      <c r="P40" s="19"/>
    </row>
    <row r="41" spans="2:16" ht="12.75">
      <c r="B41" s="8"/>
      <c r="H41" s="8"/>
      <c r="I41" s="18"/>
      <c r="J41" s="8"/>
      <c r="K41" s="18"/>
      <c r="M41" s="18"/>
      <c r="N41" s="19"/>
      <c r="O41" s="11"/>
      <c r="P41" s="19"/>
    </row>
    <row r="42" spans="2:16" ht="12.75">
      <c r="B42" s="8"/>
      <c r="C42" s="2" t="s">
        <v>35</v>
      </c>
      <c r="H42" s="8"/>
      <c r="I42" s="18"/>
      <c r="J42" s="8"/>
      <c r="K42" s="18"/>
      <c r="M42" s="18"/>
      <c r="N42" s="19"/>
      <c r="O42" s="11"/>
      <c r="P42" s="19"/>
    </row>
    <row r="43" spans="2:16" ht="12.75">
      <c r="B43" s="8"/>
      <c r="C43" s="2" t="s">
        <v>36</v>
      </c>
      <c r="G43" s="75">
        <v>3499611</v>
      </c>
      <c r="H43" s="8"/>
      <c r="I43" s="65">
        <v>3673592</v>
      </c>
      <c r="J43" s="8"/>
      <c r="K43" s="18">
        <v>5942824</v>
      </c>
      <c r="M43" s="65">
        <v>5639097</v>
      </c>
      <c r="N43" s="19"/>
      <c r="O43" s="11"/>
      <c r="P43" s="19"/>
    </row>
    <row r="44" spans="2:15" ht="12.75">
      <c r="B44" s="8"/>
      <c r="C44" s="2" t="s">
        <v>37</v>
      </c>
      <c r="G44" s="75">
        <v>23817</v>
      </c>
      <c r="H44" s="8"/>
      <c r="I44" s="11">
        <v>136653</v>
      </c>
      <c r="J44" s="8"/>
      <c r="K44" s="18">
        <v>38447</v>
      </c>
      <c r="M44" s="18">
        <v>185786</v>
      </c>
      <c r="O44" s="11"/>
    </row>
    <row r="45" spans="2:15" ht="13.5" thickBot="1">
      <c r="B45" s="8"/>
      <c r="G45" s="97">
        <f>SUM(G43:G44)</f>
        <v>3523428</v>
      </c>
      <c r="H45" s="8"/>
      <c r="I45" s="97">
        <f>SUM(I43:I44)</f>
        <v>3810245</v>
      </c>
      <c r="J45" s="8"/>
      <c r="K45" s="23">
        <f>K43+K44</f>
        <v>5981271</v>
      </c>
      <c r="M45" s="23">
        <f>M43+M44</f>
        <v>5824883</v>
      </c>
      <c r="O45" s="22"/>
    </row>
    <row r="46" spans="2:15" ht="13.5" thickTop="1">
      <c r="B46" s="8"/>
      <c r="G46" s="18"/>
      <c r="H46" s="8"/>
      <c r="I46" s="18"/>
      <c r="J46" s="8"/>
      <c r="K46" s="18"/>
      <c r="M46" s="18"/>
      <c r="O46" s="11"/>
    </row>
    <row r="47" spans="2:15" ht="12.75">
      <c r="B47" s="8"/>
      <c r="C47" s="6" t="s">
        <v>38</v>
      </c>
      <c r="G47" s="18"/>
      <c r="H47" s="8"/>
      <c r="I47" s="18"/>
      <c r="J47" s="8"/>
      <c r="K47" s="18"/>
      <c r="M47" s="18"/>
      <c r="O47" s="11"/>
    </row>
    <row r="48" spans="2:15" ht="12.75">
      <c r="B48" s="8"/>
      <c r="C48" s="6" t="s">
        <v>39</v>
      </c>
      <c r="G48" s="18"/>
      <c r="H48" s="8"/>
      <c r="I48" s="18"/>
      <c r="J48" s="8"/>
      <c r="K48" s="18"/>
      <c r="M48" s="18"/>
      <c r="O48" s="11"/>
    </row>
    <row r="49" spans="2:15" ht="12.75">
      <c r="B49" s="8"/>
      <c r="C49" s="6"/>
      <c r="G49" s="18"/>
      <c r="H49" s="8"/>
      <c r="I49" s="18"/>
      <c r="J49" s="8"/>
      <c r="K49" s="18"/>
      <c r="M49" s="18"/>
      <c r="O49" s="11"/>
    </row>
    <row r="50" spans="2:15" ht="12.75">
      <c r="B50" s="8"/>
      <c r="C50" s="2" t="s">
        <v>40</v>
      </c>
      <c r="G50" s="25">
        <v>5.24</v>
      </c>
      <c r="H50" s="8"/>
      <c r="I50" s="25">
        <v>6.11</v>
      </c>
      <c r="J50" s="8"/>
      <c r="K50" s="25">
        <v>9.28</v>
      </c>
      <c r="L50" s="26"/>
      <c r="M50" s="25">
        <v>9.39</v>
      </c>
      <c r="O50" s="27"/>
    </row>
    <row r="51" spans="2:15" ht="12.75">
      <c r="B51" s="8"/>
      <c r="C51" s="2" t="s">
        <v>41</v>
      </c>
      <c r="G51" s="25">
        <v>0.49</v>
      </c>
      <c r="H51" s="8"/>
      <c r="I51" s="25">
        <v>-0.02</v>
      </c>
      <c r="J51" s="8"/>
      <c r="K51" s="25">
        <v>0.49</v>
      </c>
      <c r="L51" s="26"/>
      <c r="M51" s="25">
        <v>-0.04</v>
      </c>
      <c r="O51" s="27"/>
    </row>
    <row r="52" spans="2:15" ht="13.5" thickBot="1">
      <c r="B52" s="8"/>
      <c r="C52" s="2" t="s">
        <v>42</v>
      </c>
      <c r="G52" s="33">
        <f>SUM(G50:G51)</f>
        <v>5.73</v>
      </c>
      <c r="H52" s="28"/>
      <c r="I52" s="108">
        <f>SUM(I50:I51)</f>
        <v>6.090000000000001</v>
      </c>
      <c r="J52" s="28"/>
      <c r="K52" s="33">
        <f>SUM(K50:K51)</f>
        <v>9.77</v>
      </c>
      <c r="L52" s="29"/>
      <c r="M52" s="33">
        <f>SUM(M50:M51)</f>
        <v>9.350000000000001</v>
      </c>
      <c r="O52" s="30"/>
    </row>
    <row r="53" spans="2:15" ht="13.5" thickTop="1">
      <c r="B53" s="8"/>
      <c r="G53" s="30"/>
      <c r="H53" s="28"/>
      <c r="I53" s="93"/>
      <c r="J53" s="28"/>
      <c r="K53" s="30"/>
      <c r="L53" s="29"/>
      <c r="M53" s="30"/>
      <c r="O53" s="30"/>
    </row>
    <row r="54" spans="2:15" ht="12.75">
      <c r="B54" s="8"/>
      <c r="C54" s="2" t="s">
        <v>43</v>
      </c>
      <c r="G54" s="25">
        <v>5.14</v>
      </c>
      <c r="H54" s="28"/>
      <c r="I54" s="25">
        <v>6.11</v>
      </c>
      <c r="J54" s="28"/>
      <c r="K54" s="25">
        <v>9.15</v>
      </c>
      <c r="L54" s="31"/>
      <c r="M54" s="25">
        <v>9.38</v>
      </c>
      <c r="O54" s="30"/>
    </row>
    <row r="55" spans="2:15" ht="12.75">
      <c r="B55" s="8"/>
      <c r="C55" s="2" t="s">
        <v>44</v>
      </c>
      <c r="G55" s="25">
        <v>0.49</v>
      </c>
      <c r="H55" s="32"/>
      <c r="I55" s="25">
        <v>-0.02</v>
      </c>
      <c r="J55" s="28"/>
      <c r="K55" s="25">
        <v>0.48</v>
      </c>
      <c r="L55" s="31"/>
      <c r="M55" s="25">
        <v>-0.03</v>
      </c>
      <c r="O55" s="30"/>
    </row>
    <row r="56" spans="2:15" ht="13.5" thickBot="1">
      <c r="B56" s="8"/>
      <c r="C56" s="2" t="s">
        <v>45</v>
      </c>
      <c r="G56" s="33">
        <f>SUM(G54:G55)</f>
        <v>5.63</v>
      </c>
      <c r="H56" s="28"/>
      <c r="I56" s="33">
        <f>SUM(I54:I55)</f>
        <v>6.090000000000001</v>
      </c>
      <c r="J56" s="28"/>
      <c r="K56" s="33">
        <f>SUM(K54:K55)</f>
        <v>9.63</v>
      </c>
      <c r="L56" s="29"/>
      <c r="M56" s="33">
        <f>SUM(M54:M55)</f>
        <v>9.350000000000001</v>
      </c>
      <c r="O56" s="30"/>
    </row>
    <row r="57" spans="2:15" ht="13.5" thickTop="1">
      <c r="B57" s="8"/>
      <c r="G57" s="30"/>
      <c r="H57" s="28"/>
      <c r="I57" s="30"/>
      <c r="J57" s="28"/>
      <c r="K57" s="30"/>
      <c r="L57" s="29"/>
      <c r="M57" s="30"/>
      <c r="O57" s="30"/>
    </row>
    <row r="58" spans="2:15" ht="12.75">
      <c r="B58" s="6"/>
      <c r="C58" s="6" t="s">
        <v>16</v>
      </c>
      <c r="G58" s="30"/>
      <c r="H58" s="28"/>
      <c r="I58" s="30"/>
      <c r="J58" s="28"/>
      <c r="K58" s="30"/>
      <c r="L58" s="29"/>
      <c r="M58" s="30"/>
      <c r="O58" s="30"/>
    </row>
    <row r="59" spans="2:15" ht="12.75">
      <c r="B59" s="8"/>
      <c r="C59" s="2" t="s">
        <v>46</v>
      </c>
      <c r="G59" s="34">
        <v>39383950</v>
      </c>
      <c r="H59" s="28"/>
      <c r="I59" s="91">
        <v>29503446</v>
      </c>
      <c r="J59" s="28"/>
      <c r="K59" s="34">
        <v>76824896</v>
      </c>
      <c r="L59" s="29"/>
      <c r="M59" s="34">
        <v>46781584</v>
      </c>
      <c r="O59" s="34"/>
    </row>
    <row r="60" spans="2:15" ht="12.75">
      <c r="B60" s="8"/>
      <c r="C60" s="2" t="s">
        <v>47</v>
      </c>
      <c r="G60" s="34">
        <v>11367</v>
      </c>
      <c r="H60" s="28"/>
      <c r="I60" s="34">
        <v>193684</v>
      </c>
      <c r="J60" s="28"/>
      <c r="K60" s="34">
        <v>24751</v>
      </c>
      <c r="L60" s="29"/>
      <c r="M60" s="34">
        <v>3006051</v>
      </c>
      <c r="O60" s="34"/>
    </row>
    <row r="61" spans="2:15" ht="13.5" thickBot="1">
      <c r="B61" s="8"/>
      <c r="C61" s="2" t="s">
        <v>48</v>
      </c>
      <c r="G61" s="35">
        <f>SUM(G59:G60)</f>
        <v>39395317</v>
      </c>
      <c r="H61" s="28"/>
      <c r="I61" s="35">
        <f>SUM(I59:I60)</f>
        <v>29697130</v>
      </c>
      <c r="J61" s="28"/>
      <c r="K61" s="35">
        <f>SUM(K59:K60)</f>
        <v>76849647</v>
      </c>
      <c r="L61" s="29"/>
      <c r="M61" s="35">
        <f>SUM(M59:M60)</f>
        <v>49787635</v>
      </c>
      <c r="O61" s="34"/>
    </row>
    <row r="62" spans="2:15" ht="13.5" thickTop="1">
      <c r="B62" s="8"/>
      <c r="G62" s="34"/>
      <c r="H62" s="28"/>
      <c r="I62" s="34"/>
      <c r="J62" s="28"/>
      <c r="K62" s="34"/>
      <c r="L62" s="29"/>
      <c r="M62" s="34"/>
      <c r="O62" s="34"/>
    </row>
    <row r="63" spans="2:15" ht="12.75">
      <c r="B63" s="8"/>
      <c r="C63" s="6" t="s">
        <v>26</v>
      </c>
      <c r="G63" s="34"/>
      <c r="H63" s="28"/>
      <c r="I63" s="34"/>
      <c r="J63" s="28"/>
      <c r="K63" s="34"/>
      <c r="L63" s="29"/>
      <c r="M63" s="34"/>
      <c r="O63" s="34"/>
    </row>
    <row r="64" spans="2:15" ht="12.75">
      <c r="B64" s="8"/>
      <c r="C64" s="2" t="s">
        <v>49</v>
      </c>
      <c r="G64" s="34">
        <v>4542944</v>
      </c>
      <c r="H64" s="28"/>
      <c r="I64" s="34">
        <v>5113607</v>
      </c>
      <c r="J64" s="28"/>
      <c r="K64" s="34">
        <v>8090910</v>
      </c>
      <c r="L64" s="29"/>
      <c r="M64" s="34">
        <v>7846251</v>
      </c>
      <c r="O64" s="34"/>
    </row>
    <row r="65" spans="2:15" ht="12.75">
      <c r="B65" s="8"/>
      <c r="C65" s="2" t="s">
        <v>50</v>
      </c>
      <c r="G65" s="34">
        <v>301496</v>
      </c>
      <c r="H65" s="28"/>
      <c r="I65" s="34">
        <v>-12024</v>
      </c>
      <c r="J65" s="28"/>
      <c r="K65" s="34">
        <v>297087</v>
      </c>
      <c r="L65" s="29"/>
      <c r="M65" s="34">
        <v>-14778</v>
      </c>
      <c r="O65" s="34"/>
    </row>
    <row r="66" spans="2:15" ht="13.5" thickBot="1">
      <c r="B66" s="8"/>
      <c r="C66" s="2" t="s">
        <v>51</v>
      </c>
      <c r="G66" s="35">
        <f>SUM(G64:G65)</f>
        <v>4844440</v>
      </c>
      <c r="H66" s="28"/>
      <c r="I66" s="35">
        <f>SUM(I64:I65)</f>
        <v>5101583</v>
      </c>
      <c r="J66" s="28"/>
      <c r="K66" s="35">
        <f>SUM(K64:K65)</f>
        <v>8387997</v>
      </c>
      <c r="L66" s="29"/>
      <c r="M66" s="35">
        <f>SUM(M64:M65)</f>
        <v>7831473</v>
      </c>
      <c r="O66" s="34"/>
    </row>
    <row r="67" spans="2:15" ht="13.5" thickTop="1">
      <c r="B67" s="8"/>
      <c r="G67" s="34"/>
      <c r="H67" s="28"/>
      <c r="I67" s="34"/>
      <c r="J67" s="28"/>
      <c r="K67" s="34"/>
      <c r="L67" s="29"/>
      <c r="M67" s="34"/>
      <c r="O67" s="34"/>
    </row>
    <row r="68" spans="2:15" ht="12.75">
      <c r="B68" s="8"/>
      <c r="C68" s="6" t="s">
        <v>28</v>
      </c>
      <c r="G68" s="34"/>
      <c r="H68" s="28"/>
      <c r="I68" s="34"/>
      <c r="J68" s="28"/>
      <c r="K68" s="34"/>
      <c r="L68" s="29"/>
      <c r="M68" s="34"/>
      <c r="O68" s="34"/>
    </row>
    <row r="69" spans="2:15" ht="12.75">
      <c r="B69" s="8"/>
      <c r="C69" s="2" t="s">
        <v>52</v>
      </c>
      <c r="G69" s="34">
        <v>1321384</v>
      </c>
      <c r="H69" s="28"/>
      <c r="I69" s="34">
        <v>1292410</v>
      </c>
      <c r="J69" s="28"/>
      <c r="K69" s="34">
        <v>2406552</v>
      </c>
      <c r="L69" s="29"/>
      <c r="M69" s="34">
        <v>2000102</v>
      </c>
      <c r="O69" s="34"/>
    </row>
    <row r="70" spans="2:15" ht="12.75">
      <c r="B70" s="8"/>
      <c r="C70" s="2" t="s">
        <v>53</v>
      </c>
      <c r="G70" s="34">
        <v>-372</v>
      </c>
      <c r="H70" s="28"/>
      <c r="I70" s="34">
        <v>-1072</v>
      </c>
      <c r="J70" s="28"/>
      <c r="K70" s="34">
        <v>174</v>
      </c>
      <c r="L70" s="29"/>
      <c r="M70" s="34">
        <v>6488</v>
      </c>
      <c r="O70" s="34"/>
    </row>
    <row r="71" spans="2:15" ht="13.5" thickBot="1">
      <c r="B71" s="8"/>
      <c r="C71" s="2" t="s">
        <v>54</v>
      </c>
      <c r="G71" s="35">
        <f>SUM(G69:G70)</f>
        <v>1321012</v>
      </c>
      <c r="H71" s="28"/>
      <c r="I71" s="35">
        <f>SUM(I69:I70)</f>
        <v>1291338</v>
      </c>
      <c r="J71" s="28"/>
      <c r="K71" s="35">
        <f>SUM(K69:K70)</f>
        <v>2406726</v>
      </c>
      <c r="L71" s="29"/>
      <c r="M71" s="35">
        <f>SUM(M69:M70)</f>
        <v>2006590</v>
      </c>
      <c r="O71" s="34"/>
    </row>
    <row r="72" spans="2:15" ht="13.5" thickTop="1">
      <c r="B72" s="8"/>
      <c r="G72" s="34"/>
      <c r="H72" s="28"/>
      <c r="I72" s="34"/>
      <c r="J72" s="28"/>
      <c r="K72" s="34"/>
      <c r="L72" s="29"/>
      <c r="M72" s="34"/>
      <c r="O72" s="19"/>
    </row>
    <row r="73" spans="2:15" ht="12.75">
      <c r="B73" s="36" t="s">
        <v>55</v>
      </c>
      <c r="G73" s="37"/>
      <c r="K73" s="37"/>
      <c r="O73" s="19"/>
    </row>
    <row r="74" spans="2:15" ht="12.75">
      <c r="B74" s="36" t="s">
        <v>56</v>
      </c>
      <c r="G74" s="37"/>
      <c r="K74" s="37"/>
      <c r="O74" s="19"/>
    </row>
    <row r="75" spans="2:13" ht="12.75">
      <c r="B75" s="8"/>
      <c r="G75" s="37"/>
      <c r="K75" s="37"/>
      <c r="M75" s="20"/>
    </row>
    <row r="76" spans="2:11" ht="12.75">
      <c r="B76" s="8"/>
      <c r="G76" s="37"/>
      <c r="K76" s="37"/>
    </row>
    <row r="77" spans="2:13" ht="12.75">
      <c r="B77" s="8"/>
      <c r="G77" s="37"/>
      <c r="K77" s="37"/>
      <c r="M77" s="20"/>
    </row>
    <row r="78" spans="2:11" ht="12.75">
      <c r="B78" s="8"/>
      <c r="G78" s="37"/>
      <c r="K78" s="37"/>
    </row>
    <row r="79" spans="2:11" ht="12.75">
      <c r="B79" s="8"/>
      <c r="G79" s="37"/>
      <c r="K79" s="37"/>
    </row>
    <row r="80" spans="2:11" ht="12.75">
      <c r="B80" s="8"/>
      <c r="G80" s="37"/>
      <c r="K80" s="37"/>
    </row>
    <row r="81" spans="2:11" ht="12.75">
      <c r="B81" s="8"/>
      <c r="G81" s="37"/>
      <c r="K81" s="38"/>
    </row>
    <row r="82" spans="2:11" ht="12.75">
      <c r="B82" s="8"/>
      <c r="G82" s="37"/>
      <c r="K82" s="38"/>
    </row>
    <row r="83" spans="2:11" ht="12.75">
      <c r="B83" s="8"/>
      <c r="G83" s="38"/>
      <c r="K83" s="38"/>
    </row>
    <row r="84" spans="2:11" ht="12.75">
      <c r="B84" s="8"/>
      <c r="G84" s="38"/>
      <c r="K84" s="38"/>
    </row>
    <row r="85" spans="2:13" ht="12.75">
      <c r="B85" s="8"/>
      <c r="G85" s="38"/>
      <c r="K85" s="38"/>
      <c r="M85" s="20"/>
    </row>
    <row r="86" spans="2:11" ht="12.75">
      <c r="B86" s="8"/>
      <c r="G86" s="38"/>
      <c r="K86" s="38"/>
    </row>
    <row r="87" spans="2:11" ht="12.75">
      <c r="B87" s="8"/>
      <c r="G87" s="38"/>
      <c r="K87" s="38"/>
    </row>
    <row r="88" spans="2:11" ht="12.75">
      <c r="B88" s="8"/>
      <c r="G88" s="38"/>
      <c r="K88" s="38"/>
    </row>
    <row r="89" spans="2:11" ht="12.75">
      <c r="B89" s="8"/>
      <c r="G89" s="38"/>
      <c r="K89" s="38"/>
    </row>
    <row r="90" spans="2:11" ht="12.75">
      <c r="B90" s="8"/>
      <c r="G90" s="38"/>
      <c r="K90" s="38"/>
    </row>
    <row r="91" spans="2:11" ht="12.75">
      <c r="B91" s="8"/>
      <c r="G91" s="38"/>
      <c r="K91" s="38"/>
    </row>
    <row r="92" spans="2:11" ht="12.75">
      <c r="B92" s="8"/>
      <c r="G92" s="38"/>
      <c r="K92" s="38"/>
    </row>
    <row r="93" spans="2:11" ht="12.75">
      <c r="B93" s="8"/>
      <c r="G93" s="38"/>
      <c r="K93" s="38"/>
    </row>
    <row r="94" spans="2:11" ht="12.75">
      <c r="B94" s="8"/>
      <c r="G94" s="38"/>
      <c r="K94" s="38"/>
    </row>
    <row r="95" spans="2:11" ht="12.75">
      <c r="B95" s="8"/>
      <c r="G95" s="38"/>
      <c r="K95" s="38"/>
    </row>
    <row r="96" spans="2:11" ht="12.75">
      <c r="B96" s="8"/>
      <c r="G96" s="38"/>
      <c r="K96" s="38"/>
    </row>
    <row r="97" spans="2:11" ht="12.75">
      <c r="B97" s="8"/>
      <c r="G97" s="38"/>
      <c r="K97" s="38"/>
    </row>
    <row r="98" spans="2:11" ht="12.75">
      <c r="B98" s="8"/>
      <c r="G98" s="38"/>
      <c r="K98" s="38"/>
    </row>
    <row r="99" spans="2:11" ht="12.75">
      <c r="B99" s="8"/>
      <c r="G99" s="38"/>
      <c r="K99" s="38"/>
    </row>
    <row r="100" spans="2:11" ht="12.75">
      <c r="B100" s="8"/>
      <c r="G100" s="38"/>
      <c r="K100" s="38"/>
    </row>
    <row r="101" spans="2:11" ht="12.75">
      <c r="B101" s="8"/>
      <c r="G101" s="38"/>
      <c r="K101" s="38"/>
    </row>
    <row r="102" spans="2:11" ht="12.75">
      <c r="B102" s="8"/>
      <c r="G102" s="38"/>
      <c r="K102" s="38"/>
    </row>
    <row r="103" spans="2:11" ht="12.75">
      <c r="B103" s="8"/>
      <c r="G103" s="38"/>
      <c r="K103" s="38"/>
    </row>
    <row r="104" spans="2:11" ht="12.75">
      <c r="B104" s="8"/>
      <c r="G104" s="38"/>
      <c r="K104" s="38"/>
    </row>
    <row r="105" spans="2:11" ht="12.75">
      <c r="B105" s="8"/>
      <c r="G105" s="38"/>
      <c r="K105" s="38"/>
    </row>
    <row r="106" spans="2:11" ht="12.75">
      <c r="B106" s="8"/>
      <c r="G106" s="38"/>
      <c r="K106" s="38"/>
    </row>
    <row r="107" spans="2:11" ht="12.75">
      <c r="B107" s="8"/>
      <c r="G107" s="38"/>
      <c r="K107" s="38"/>
    </row>
    <row r="108" spans="2:11" ht="12.75">
      <c r="B108" s="8"/>
      <c r="G108" s="38"/>
      <c r="K108" s="38"/>
    </row>
    <row r="109" spans="2:11" ht="12.75">
      <c r="B109" s="8"/>
      <c r="G109" s="38"/>
      <c r="K109" s="38"/>
    </row>
    <row r="110" spans="2:11" ht="12.75">
      <c r="B110" s="8"/>
      <c r="G110" s="38"/>
      <c r="K110" s="38"/>
    </row>
    <row r="111" spans="2:11" ht="12.75">
      <c r="B111" s="8"/>
      <c r="G111" s="38"/>
      <c r="K111" s="38"/>
    </row>
    <row r="112" spans="2:11" ht="12.75">
      <c r="B112" s="8"/>
      <c r="G112" s="38"/>
      <c r="K112" s="38"/>
    </row>
    <row r="113" spans="2:11" ht="12.75">
      <c r="B113" s="8"/>
      <c r="G113" s="38"/>
      <c r="K113" s="38"/>
    </row>
    <row r="114" spans="2:11" ht="12.75">
      <c r="B114" s="8"/>
      <c r="G114" s="38"/>
      <c r="K114" s="38"/>
    </row>
    <row r="115" spans="2:11" ht="12.75">
      <c r="B115" s="8"/>
      <c r="G115" s="38"/>
      <c r="K115" s="38"/>
    </row>
    <row r="116" spans="2:11" ht="12.75">
      <c r="B116" s="8"/>
      <c r="G116" s="38"/>
      <c r="K116" s="38"/>
    </row>
    <row r="117" spans="2:11" ht="12.75">
      <c r="B117" s="8"/>
      <c r="G117" s="38"/>
      <c r="K117" s="38"/>
    </row>
    <row r="118" spans="2:11" ht="12.75">
      <c r="B118" s="8"/>
      <c r="G118" s="38"/>
      <c r="K118" s="38"/>
    </row>
    <row r="119" spans="2:11" ht="12.75">
      <c r="B119" s="8"/>
      <c r="G119" s="38"/>
      <c r="K119" s="38"/>
    </row>
    <row r="120" spans="2:11" ht="12.75">
      <c r="B120" s="8"/>
      <c r="G120" s="38"/>
      <c r="K120" s="38"/>
    </row>
    <row r="121" spans="2:11" ht="12.75">
      <c r="B121" s="8"/>
      <c r="G121" s="38"/>
      <c r="K121" s="38"/>
    </row>
    <row r="122" spans="2:11" ht="12.75">
      <c r="B122" s="8"/>
      <c r="G122" s="38"/>
      <c r="K122" s="38"/>
    </row>
    <row r="123" spans="2:11" ht="12.75">
      <c r="B123" s="8"/>
      <c r="G123" s="38"/>
      <c r="K123" s="38"/>
    </row>
    <row r="124" spans="2:11" ht="12.75">
      <c r="B124" s="8"/>
      <c r="G124" s="38"/>
      <c r="K124" s="38"/>
    </row>
    <row r="125" spans="2:11" ht="12.75">
      <c r="B125" s="8"/>
      <c r="G125" s="38"/>
      <c r="K125" s="38"/>
    </row>
    <row r="126" spans="2:11" ht="12.75">
      <c r="B126" s="8"/>
      <c r="G126" s="38"/>
      <c r="K126" s="38"/>
    </row>
    <row r="127" spans="2:11" ht="12.75">
      <c r="B127" s="8"/>
      <c r="G127" s="38"/>
      <c r="K127" s="38"/>
    </row>
    <row r="128" spans="2:11" ht="12.75">
      <c r="B128" s="8"/>
      <c r="G128" s="38"/>
      <c r="K128" s="38"/>
    </row>
    <row r="129" spans="2:11" ht="12.75">
      <c r="B129" s="8"/>
      <c r="G129" s="38"/>
      <c r="K129" s="38"/>
    </row>
    <row r="130" spans="2:11" ht="12.75">
      <c r="B130" s="8"/>
      <c r="G130" s="38"/>
      <c r="K130" s="38"/>
    </row>
    <row r="131" spans="2:11" ht="12.75">
      <c r="B131" s="8"/>
      <c r="G131" s="38"/>
      <c r="K131" s="38"/>
    </row>
    <row r="132" spans="2:11" ht="12.75">
      <c r="B132" s="8"/>
      <c r="G132" s="38"/>
      <c r="K132" s="38"/>
    </row>
    <row r="133" spans="2:11" ht="12.75">
      <c r="B133" s="8"/>
      <c r="G133" s="38"/>
      <c r="K133" s="38"/>
    </row>
    <row r="134" spans="2:11" ht="12.75">
      <c r="B134" s="8"/>
      <c r="G134" s="38"/>
      <c r="K134" s="38"/>
    </row>
    <row r="135" spans="2:11" ht="12.75">
      <c r="B135" s="8"/>
      <c r="G135" s="38"/>
      <c r="K135" s="38"/>
    </row>
    <row r="136" spans="2:11" ht="12.75">
      <c r="B136" s="8"/>
      <c r="G136" s="38"/>
      <c r="K136" s="38"/>
    </row>
    <row r="137" spans="2:11" ht="12.75">
      <c r="B137" s="8"/>
      <c r="G137" s="38"/>
      <c r="K137" s="38"/>
    </row>
    <row r="138" spans="2:11" ht="12.75">
      <c r="B138" s="8"/>
      <c r="G138" s="38"/>
      <c r="K138" s="38"/>
    </row>
    <row r="139" spans="2:11" ht="12.75">
      <c r="B139" s="8"/>
      <c r="G139" s="38"/>
      <c r="K139" s="38"/>
    </row>
    <row r="140" spans="2:11" ht="12.75">
      <c r="B140" s="8"/>
      <c r="G140" s="38"/>
      <c r="K140" s="38"/>
    </row>
    <row r="141" spans="2:11" ht="12.75">
      <c r="B141" s="8"/>
      <c r="G141" s="38"/>
      <c r="K141" s="38"/>
    </row>
    <row r="142" spans="2:11" ht="12.75">
      <c r="B142" s="8"/>
      <c r="G142" s="38"/>
      <c r="K142" s="38"/>
    </row>
    <row r="143" spans="2:11" ht="12.75">
      <c r="B143" s="8"/>
      <c r="G143" s="38"/>
      <c r="K143" s="38"/>
    </row>
    <row r="144" spans="2:11" ht="12.75">
      <c r="B144" s="8"/>
      <c r="G144" s="38"/>
      <c r="K144" s="38"/>
    </row>
    <row r="145" spans="2:11" ht="12.75">
      <c r="B145" s="8"/>
      <c r="G145" s="38"/>
      <c r="K145" s="38"/>
    </row>
    <row r="146" spans="2:11" ht="12.75">
      <c r="B146" s="8"/>
      <c r="G146" s="38"/>
      <c r="K146" s="38"/>
    </row>
    <row r="147" spans="2:11" ht="12.75">
      <c r="B147" s="8"/>
      <c r="G147" s="38"/>
      <c r="K147" s="38"/>
    </row>
    <row r="148" spans="2:11" ht="12.75">
      <c r="B148" s="8"/>
      <c r="G148" s="38"/>
      <c r="K148" s="38"/>
    </row>
    <row r="149" spans="2:11" ht="12.75">
      <c r="B149" s="8"/>
      <c r="G149" s="38"/>
      <c r="K149" s="38"/>
    </row>
    <row r="150" spans="2:11" ht="12.75">
      <c r="B150" s="8"/>
      <c r="G150" s="38"/>
      <c r="K150" s="38"/>
    </row>
    <row r="151" spans="2:11" ht="12.75">
      <c r="B151" s="8"/>
      <c r="G151" s="38"/>
      <c r="K151" s="38"/>
    </row>
    <row r="152" spans="2:11" ht="12.75">
      <c r="B152" s="8"/>
      <c r="G152" s="38"/>
      <c r="K152" s="38"/>
    </row>
    <row r="153" spans="2:11" ht="12.75">
      <c r="B153" s="8"/>
      <c r="G153" s="38"/>
      <c r="K153" s="38"/>
    </row>
    <row r="154" spans="2:11" ht="12.75">
      <c r="B154" s="8"/>
      <c r="G154" s="38"/>
      <c r="K154" s="38"/>
    </row>
    <row r="155" spans="2:11" ht="12.75">
      <c r="B155" s="8"/>
      <c r="G155" s="38"/>
      <c r="K155" s="38"/>
    </row>
    <row r="156" spans="2:11" ht="12.75">
      <c r="B156" s="8"/>
      <c r="G156" s="38"/>
      <c r="K156" s="38"/>
    </row>
    <row r="157" spans="2:11" ht="12.75">
      <c r="B157" s="8"/>
      <c r="G157" s="38"/>
      <c r="K157" s="38"/>
    </row>
    <row r="158" spans="2:11" ht="12.75">
      <c r="B158" s="8"/>
      <c r="G158" s="38"/>
      <c r="K158" s="38"/>
    </row>
    <row r="159" spans="2:11" ht="12.75">
      <c r="B159" s="8"/>
      <c r="G159" s="38"/>
      <c r="K159" s="38"/>
    </row>
    <row r="160" spans="2:11" ht="12.75">
      <c r="B160" s="8"/>
      <c r="G160" s="38"/>
      <c r="K160" s="38"/>
    </row>
    <row r="161" spans="2:11" ht="12.75">
      <c r="B161" s="8"/>
      <c r="G161" s="38"/>
      <c r="K161" s="38"/>
    </row>
    <row r="162" spans="2:11" ht="12.75">
      <c r="B162" s="8"/>
      <c r="G162" s="38"/>
      <c r="K162" s="38"/>
    </row>
    <row r="163" spans="2:11" ht="12.75">
      <c r="B163" s="8"/>
      <c r="G163" s="38"/>
      <c r="K163" s="38"/>
    </row>
    <row r="164" spans="2:11" ht="12.75">
      <c r="B164" s="8"/>
      <c r="G164" s="38"/>
      <c r="K164" s="38"/>
    </row>
    <row r="165" spans="7:11" ht="12.75">
      <c r="G165" s="38"/>
      <c r="K165" s="38"/>
    </row>
    <row r="166" spans="7:11" ht="12.75">
      <c r="G166" s="38"/>
      <c r="K166" s="38"/>
    </row>
    <row r="167" spans="7:11" ht="12.75">
      <c r="G167" s="38"/>
      <c r="K167" s="38"/>
    </row>
    <row r="168" spans="7:11" ht="12.75">
      <c r="G168" s="38"/>
      <c r="K168" s="38"/>
    </row>
    <row r="169" spans="7:11" ht="12.75">
      <c r="G169" s="38"/>
      <c r="K169" s="38"/>
    </row>
    <row r="170" spans="7:11" ht="12.75">
      <c r="G170" s="38"/>
      <c r="K170" s="38"/>
    </row>
    <row r="171" spans="7:11" ht="12.75">
      <c r="G171" s="38"/>
      <c r="K171" s="38"/>
    </row>
    <row r="172" spans="7:11" ht="12.75">
      <c r="G172" s="38"/>
      <c r="K172" s="38"/>
    </row>
    <row r="173" spans="7:11" ht="12.75">
      <c r="G173" s="38"/>
      <c r="K173" s="38"/>
    </row>
    <row r="174" spans="7:11" ht="12.75">
      <c r="G174" s="38"/>
      <c r="K174" s="38"/>
    </row>
    <row r="175" spans="7:11" ht="12.75">
      <c r="G175" s="38"/>
      <c r="K175" s="38"/>
    </row>
    <row r="176" spans="7:11" ht="12.75">
      <c r="G176" s="38"/>
      <c r="K176" s="38"/>
    </row>
    <row r="177" spans="7:11" ht="12.75">
      <c r="G177" s="38"/>
      <c r="K177" s="38"/>
    </row>
    <row r="178" spans="7:11" ht="12.75">
      <c r="G178" s="38"/>
      <c r="K178" s="38"/>
    </row>
    <row r="179" spans="7:11" ht="12.75">
      <c r="G179" s="38"/>
      <c r="K179" s="38"/>
    </row>
    <row r="180" spans="7:11" ht="12.75">
      <c r="G180" s="38"/>
      <c r="K180" s="38"/>
    </row>
    <row r="181" spans="7:11" ht="12.75">
      <c r="G181" s="38"/>
      <c r="K181" s="38"/>
    </row>
    <row r="182" spans="7:11" ht="12.75">
      <c r="G182" s="38"/>
      <c r="K182" s="38"/>
    </row>
    <row r="183" spans="7:11" ht="12.75">
      <c r="G183" s="38"/>
      <c r="K183" s="38"/>
    </row>
    <row r="184" spans="7:11" ht="12.75">
      <c r="G184" s="38"/>
      <c r="K184" s="38"/>
    </row>
    <row r="185" spans="7:11" ht="12.75">
      <c r="G185" s="38"/>
      <c r="K185" s="38"/>
    </row>
    <row r="186" spans="7:11" ht="12.75">
      <c r="G186" s="38"/>
      <c r="K186" s="38"/>
    </row>
    <row r="187" spans="7:11" ht="12.75">
      <c r="G187" s="38"/>
      <c r="K187" s="38"/>
    </row>
    <row r="188" spans="7:11" ht="12.75">
      <c r="G188" s="38"/>
      <c r="K188" s="38"/>
    </row>
    <row r="189" spans="7:11" ht="12.75">
      <c r="G189" s="38"/>
      <c r="K189" s="38"/>
    </row>
    <row r="190" spans="7:11" ht="12.75">
      <c r="G190" s="38"/>
      <c r="K190" s="38"/>
    </row>
    <row r="191" spans="7:11" ht="12.75">
      <c r="G191" s="38"/>
      <c r="K191" s="38"/>
    </row>
    <row r="192" spans="7:11" ht="12.75">
      <c r="G192" s="38"/>
      <c r="K192" s="38"/>
    </row>
    <row r="193" spans="7:11" ht="12.75">
      <c r="G193" s="38"/>
      <c r="K193" s="38"/>
    </row>
    <row r="194" spans="7:11" ht="12.75">
      <c r="G194" s="38"/>
      <c r="K194" s="38"/>
    </row>
    <row r="195" spans="7:11" ht="12.75">
      <c r="G195" s="38"/>
      <c r="K195" s="38"/>
    </row>
    <row r="196" spans="7:11" ht="12.75">
      <c r="G196" s="38"/>
      <c r="K196" s="38"/>
    </row>
    <row r="197" spans="7:11" ht="12.75">
      <c r="G197" s="38"/>
      <c r="K197" s="38"/>
    </row>
    <row r="198" spans="7:11" ht="12.75">
      <c r="G198" s="38"/>
      <c r="K198" s="38"/>
    </row>
    <row r="199" spans="7:11" ht="12.75">
      <c r="G199" s="38"/>
      <c r="K199" s="38"/>
    </row>
    <row r="200" spans="7:11" ht="12.75">
      <c r="G200" s="38"/>
      <c r="K200" s="38"/>
    </row>
    <row r="201" spans="7:11" ht="12.75">
      <c r="G201" s="38"/>
      <c r="K201" s="38"/>
    </row>
    <row r="202" spans="7:11" ht="12.75">
      <c r="G202" s="38"/>
      <c r="K202" s="38"/>
    </row>
    <row r="203" spans="7:11" ht="12.75">
      <c r="G203" s="38"/>
      <c r="K203" s="38"/>
    </row>
    <row r="204" spans="7:11" ht="12.75">
      <c r="G204" s="38"/>
      <c r="K204" s="38"/>
    </row>
    <row r="205" spans="7:11" ht="12.75">
      <c r="G205" s="38"/>
      <c r="K205" s="38"/>
    </row>
    <row r="206" spans="7:11" ht="12.75">
      <c r="G206" s="38"/>
      <c r="K206" s="38"/>
    </row>
    <row r="207" spans="7:11" ht="12.75">
      <c r="G207" s="38"/>
      <c r="K207" s="38"/>
    </row>
    <row r="208" spans="7:11" ht="12.75">
      <c r="G208" s="38"/>
      <c r="K208" s="38"/>
    </row>
    <row r="209" spans="7:11" ht="12.75">
      <c r="G209" s="38"/>
      <c r="K209" s="38"/>
    </row>
    <row r="210" spans="7:11" ht="12.75">
      <c r="G210" s="38"/>
      <c r="K210" s="38"/>
    </row>
    <row r="211" spans="7:11" ht="12.75">
      <c r="G211" s="38"/>
      <c r="K211" s="38"/>
    </row>
    <row r="212" spans="7:11" ht="12.75">
      <c r="G212" s="38"/>
      <c r="K212" s="38"/>
    </row>
    <row r="213" spans="7:11" ht="12.75">
      <c r="G213" s="38"/>
      <c r="K213" s="38"/>
    </row>
    <row r="214" spans="7:11" ht="12.75">
      <c r="G214" s="38"/>
      <c r="K214" s="38"/>
    </row>
    <row r="215" spans="7:11" ht="12.75">
      <c r="G215" s="38"/>
      <c r="K215" s="38"/>
    </row>
    <row r="216" spans="7:11" ht="12.75">
      <c r="G216" s="38"/>
      <c r="K216" s="38"/>
    </row>
    <row r="217" spans="7:11" ht="12.75">
      <c r="G217" s="38"/>
      <c r="K217" s="38"/>
    </row>
    <row r="218" spans="7:11" ht="12.75">
      <c r="G218" s="38"/>
      <c r="K218" s="38"/>
    </row>
    <row r="219" spans="7:11" ht="12.75">
      <c r="G219" s="38"/>
      <c r="K219" s="38"/>
    </row>
    <row r="220" spans="7:11" ht="12.75">
      <c r="G220" s="38"/>
      <c r="K220" s="38"/>
    </row>
    <row r="221" spans="7:11" ht="12.75">
      <c r="G221" s="38"/>
      <c r="K221" s="38"/>
    </row>
    <row r="222" spans="7:11" ht="12.75">
      <c r="G222" s="38"/>
      <c r="K222" s="38"/>
    </row>
    <row r="223" spans="7:11" ht="12.75">
      <c r="G223" s="38"/>
      <c r="K223" s="38"/>
    </row>
    <row r="224" spans="7:11" ht="12.75">
      <c r="G224" s="38"/>
      <c r="K224" s="38"/>
    </row>
    <row r="225" spans="7:11" ht="12.75">
      <c r="G225" s="38"/>
      <c r="K225" s="38"/>
    </row>
    <row r="226" spans="7:11" ht="12.75">
      <c r="G226" s="38"/>
      <c r="K226" s="38"/>
    </row>
    <row r="227" spans="7:11" ht="12.75">
      <c r="G227" s="38"/>
      <c r="K227" s="38"/>
    </row>
    <row r="228" spans="7:11" ht="12.75">
      <c r="G228" s="38"/>
      <c r="K228" s="38"/>
    </row>
    <row r="229" spans="7:11" ht="12.75">
      <c r="G229" s="38"/>
      <c r="K229" s="38"/>
    </row>
    <row r="230" spans="7:11" ht="12.75">
      <c r="G230" s="38"/>
      <c r="K230" s="38"/>
    </row>
    <row r="231" spans="7:11" ht="12.75">
      <c r="G231" s="38"/>
      <c r="K231" s="38"/>
    </row>
    <row r="232" spans="7:11" ht="12.75">
      <c r="G232" s="38"/>
      <c r="K232" s="38"/>
    </row>
    <row r="233" spans="7:11" ht="12.75">
      <c r="G233" s="38"/>
      <c r="K233" s="38"/>
    </row>
    <row r="234" spans="7:11" ht="12.75">
      <c r="G234" s="38"/>
      <c r="K234" s="38"/>
    </row>
    <row r="235" spans="7:11" ht="12.75">
      <c r="G235" s="38"/>
      <c r="K235" s="38"/>
    </row>
    <row r="236" spans="7:11" ht="12.75">
      <c r="G236" s="38"/>
      <c r="K236" s="38"/>
    </row>
    <row r="237" spans="7:11" ht="12.75">
      <c r="G237" s="38"/>
      <c r="K237" s="38"/>
    </row>
    <row r="238" spans="7:11" ht="12.75">
      <c r="G238" s="38"/>
      <c r="K238" s="38"/>
    </row>
    <row r="239" spans="7:11" ht="12.75">
      <c r="G239" s="38"/>
      <c r="K239" s="38"/>
    </row>
    <row r="240" spans="7:11" ht="12.75">
      <c r="G240" s="38"/>
      <c r="K240" s="38"/>
    </row>
    <row r="241" spans="7:11" ht="12.75">
      <c r="G241" s="38"/>
      <c r="K241" s="38"/>
    </row>
    <row r="242" spans="7:11" ht="12.75">
      <c r="G242" s="38"/>
      <c r="K242" s="38"/>
    </row>
    <row r="243" spans="7:11" ht="12.75">
      <c r="G243" s="38"/>
      <c r="K243" s="38"/>
    </row>
    <row r="244" spans="7:11" ht="12.75">
      <c r="G244" s="38"/>
      <c r="K244" s="38"/>
    </row>
    <row r="245" spans="7:11" ht="12.75">
      <c r="G245" s="38"/>
      <c r="K245" s="38"/>
    </row>
    <row r="246" spans="7:11" ht="12.75">
      <c r="G246" s="38"/>
      <c r="K246" s="38"/>
    </row>
    <row r="247" spans="7:11" ht="12.75">
      <c r="G247" s="38"/>
      <c r="K247" s="38"/>
    </row>
    <row r="248" spans="7:11" ht="12.75">
      <c r="G248" s="38"/>
      <c r="K248" s="38"/>
    </row>
    <row r="249" spans="7:11" ht="12.75">
      <c r="G249" s="38"/>
      <c r="K249" s="38"/>
    </row>
    <row r="250" spans="7:11" ht="12.75">
      <c r="G250" s="38"/>
      <c r="K250" s="38"/>
    </row>
    <row r="251" spans="7:11" ht="12.75">
      <c r="G251" s="38"/>
      <c r="K251" s="38"/>
    </row>
    <row r="252" spans="7:11" ht="12.75">
      <c r="G252" s="38"/>
      <c r="K252" s="38"/>
    </row>
    <row r="253" spans="7:11" ht="12.75">
      <c r="G253" s="38"/>
      <c r="K253" s="38"/>
    </row>
    <row r="254" spans="7:11" ht="12.75">
      <c r="G254" s="38"/>
      <c r="K254" s="38"/>
    </row>
    <row r="255" spans="7:11" ht="12.75">
      <c r="G255" s="38"/>
      <c r="K255" s="38"/>
    </row>
    <row r="256" spans="7:11" ht="12.75">
      <c r="G256" s="38"/>
      <c r="K256" s="38"/>
    </row>
    <row r="257" spans="7:11" ht="12.75">
      <c r="G257" s="38"/>
      <c r="K257" s="38"/>
    </row>
    <row r="258" spans="7:11" ht="12.75">
      <c r="G258" s="38"/>
      <c r="K258" s="38"/>
    </row>
    <row r="259" spans="7:11" ht="12.75">
      <c r="G259" s="38"/>
      <c r="K259" s="38"/>
    </row>
    <row r="260" spans="7:11" ht="12.75">
      <c r="G260" s="38"/>
      <c r="K260" s="38"/>
    </row>
    <row r="261" spans="7:11" ht="12.75">
      <c r="G261" s="38"/>
      <c r="K261" s="38"/>
    </row>
    <row r="262" spans="7:11" ht="12.75">
      <c r="G262" s="38"/>
      <c r="K262" s="38"/>
    </row>
    <row r="263" spans="7:11" ht="12.75">
      <c r="G263" s="38"/>
      <c r="K263" s="38"/>
    </row>
    <row r="264" spans="7:11" ht="12.75">
      <c r="G264" s="38"/>
      <c r="K264" s="38"/>
    </row>
    <row r="265" spans="7:11" ht="12.75">
      <c r="G265" s="38"/>
      <c r="K265" s="38"/>
    </row>
    <row r="266" spans="7:11" ht="12.75">
      <c r="G266" s="38"/>
      <c r="K266" s="38"/>
    </row>
    <row r="267" spans="7:11" ht="12.75">
      <c r="G267" s="38"/>
      <c r="K267" s="38"/>
    </row>
    <row r="268" spans="7:11" ht="12.75">
      <c r="G268" s="38"/>
      <c r="K268" s="38"/>
    </row>
    <row r="269" spans="7:11" ht="12.75">
      <c r="G269" s="38"/>
      <c r="K269" s="38"/>
    </row>
    <row r="270" spans="7:11" ht="12.75">
      <c r="G270" s="38"/>
      <c r="K270" s="38"/>
    </row>
    <row r="271" spans="7:11" ht="12.75">
      <c r="G271" s="38"/>
      <c r="K271" s="38"/>
    </row>
    <row r="272" spans="7:11" ht="12.75">
      <c r="G272" s="38"/>
      <c r="K272" s="38"/>
    </row>
    <row r="273" spans="7:11" ht="12.75">
      <c r="G273" s="38"/>
      <c r="K273" s="38"/>
    </row>
    <row r="274" spans="7:11" ht="12.75">
      <c r="G274" s="38"/>
      <c r="K274" s="38"/>
    </row>
    <row r="275" spans="7:11" ht="12.75">
      <c r="G275" s="38"/>
      <c r="K275" s="38"/>
    </row>
    <row r="276" spans="7:11" ht="12.75">
      <c r="G276" s="38"/>
      <c r="K276" s="38"/>
    </row>
    <row r="277" spans="7:11" ht="12.75">
      <c r="G277" s="38"/>
      <c r="K277" s="38"/>
    </row>
    <row r="278" spans="7:11" ht="12.75">
      <c r="G278" s="38"/>
      <c r="K278" s="38"/>
    </row>
    <row r="279" spans="7:11" ht="12.75">
      <c r="G279" s="38"/>
      <c r="K279" s="38"/>
    </row>
    <row r="280" spans="7:11" ht="12.75">
      <c r="G280" s="38"/>
      <c r="K280" s="38"/>
    </row>
    <row r="281" spans="7:11" ht="12.75">
      <c r="G281" s="38"/>
      <c r="K281" s="38"/>
    </row>
    <row r="282" spans="7:11" ht="12.75">
      <c r="G282" s="38"/>
      <c r="K282" s="38"/>
    </row>
    <row r="283" spans="7:11" ht="12.75">
      <c r="G283" s="38"/>
      <c r="K283" s="38"/>
    </row>
    <row r="284" spans="7:11" ht="12.75">
      <c r="G284" s="38"/>
      <c r="K284" s="38"/>
    </row>
    <row r="285" spans="7:11" ht="12.75">
      <c r="G285" s="38"/>
      <c r="K285" s="38"/>
    </row>
    <row r="286" spans="7:11" ht="12.75">
      <c r="G286" s="38"/>
      <c r="K286" s="38"/>
    </row>
    <row r="287" spans="7:11" ht="12.75">
      <c r="G287" s="38"/>
      <c r="K287" s="38"/>
    </row>
    <row r="288" spans="7:11" ht="12.75">
      <c r="G288" s="38"/>
      <c r="K288" s="38"/>
    </row>
    <row r="289" spans="7:11" ht="12.75">
      <c r="G289" s="38"/>
      <c r="K289" s="38"/>
    </row>
    <row r="290" spans="7:11" ht="12.75">
      <c r="G290" s="38"/>
      <c r="K290" s="38"/>
    </row>
    <row r="291" spans="7:11" ht="12.75">
      <c r="G291" s="38"/>
      <c r="K291" s="38"/>
    </row>
    <row r="292" spans="7:11" ht="12.75">
      <c r="G292" s="38"/>
      <c r="K292" s="38"/>
    </row>
    <row r="293" spans="7:11" ht="12.75">
      <c r="G293" s="38"/>
      <c r="K293" s="38"/>
    </row>
    <row r="294" spans="7:11" ht="12.75">
      <c r="G294" s="38"/>
      <c r="K294" s="38"/>
    </row>
    <row r="295" spans="7:11" ht="12.75">
      <c r="G295" s="38"/>
      <c r="K295" s="38"/>
    </row>
    <row r="296" spans="7:11" ht="12.75">
      <c r="G296" s="38"/>
      <c r="K296" s="38"/>
    </row>
    <row r="297" spans="7:11" ht="12.75">
      <c r="G297" s="38"/>
      <c r="K297" s="38"/>
    </row>
    <row r="298" spans="7:11" ht="12.75">
      <c r="G298" s="38"/>
      <c r="K298" s="38"/>
    </row>
    <row r="299" spans="7:11" ht="12.75">
      <c r="G299" s="38"/>
      <c r="K299" s="38"/>
    </row>
    <row r="300" spans="7:11" ht="12.75">
      <c r="G300" s="38"/>
      <c r="K300" s="38"/>
    </row>
    <row r="301" spans="7:11" ht="12.75">
      <c r="G301" s="38"/>
      <c r="K301" s="38"/>
    </row>
    <row r="302" spans="7:11" ht="12.75">
      <c r="G302" s="38"/>
      <c r="K302" s="38"/>
    </row>
    <row r="303" spans="7:11" ht="12.75">
      <c r="G303" s="38"/>
      <c r="K303" s="38"/>
    </row>
    <row r="304" spans="7:11" ht="12.75">
      <c r="G304" s="38"/>
      <c r="K304" s="38"/>
    </row>
    <row r="305" spans="7:11" ht="12.75">
      <c r="G305" s="38"/>
      <c r="K305" s="38"/>
    </row>
    <row r="306" spans="7:11" ht="12.75">
      <c r="G306" s="38"/>
      <c r="K306" s="38"/>
    </row>
    <row r="307" spans="7:11" ht="12.75">
      <c r="G307" s="38"/>
      <c r="K307" s="38"/>
    </row>
    <row r="308" spans="7:11" ht="12.75">
      <c r="G308" s="38"/>
      <c r="K308" s="38"/>
    </row>
    <row r="309" spans="7:11" ht="12.75">
      <c r="G309" s="38"/>
      <c r="K309" s="38"/>
    </row>
    <row r="310" spans="7:11" ht="12.75">
      <c r="G310" s="38"/>
      <c r="K310" s="38"/>
    </row>
    <row r="311" spans="7:11" ht="12.75">
      <c r="G311" s="38"/>
      <c r="K311" s="38"/>
    </row>
    <row r="312" spans="7:11" ht="12.75">
      <c r="G312" s="38"/>
      <c r="K312" s="38"/>
    </row>
    <row r="313" spans="7:11" ht="12.75">
      <c r="G313" s="38"/>
      <c r="K313" s="38"/>
    </row>
    <row r="314" spans="7:11" ht="12.75">
      <c r="G314" s="38"/>
      <c r="K314" s="38"/>
    </row>
    <row r="315" spans="7:11" ht="12.75">
      <c r="G315" s="38"/>
      <c r="K315" s="38"/>
    </row>
    <row r="316" spans="7:11" ht="12.75">
      <c r="G316" s="38"/>
      <c r="K316" s="38"/>
    </row>
    <row r="317" spans="7:11" ht="12.75">
      <c r="G317" s="38"/>
      <c r="K317" s="38"/>
    </row>
    <row r="318" spans="7:11" ht="12.75">
      <c r="G318" s="38"/>
      <c r="K318" s="38"/>
    </row>
    <row r="319" spans="7:11" ht="12.75">
      <c r="G319" s="38"/>
      <c r="K319" s="38"/>
    </row>
    <row r="320" spans="7:11" ht="12.75">
      <c r="G320" s="38"/>
      <c r="K320" s="38"/>
    </row>
    <row r="321" spans="7:11" ht="12.75">
      <c r="G321" s="38"/>
      <c r="K321" s="38"/>
    </row>
    <row r="322" spans="7:11" ht="12.75">
      <c r="G322" s="38"/>
      <c r="K322" s="38"/>
    </row>
    <row r="323" spans="7:11" ht="12.75">
      <c r="G323" s="38"/>
      <c r="K323" s="38"/>
    </row>
    <row r="324" spans="7:11" ht="12.75">
      <c r="G324" s="38"/>
      <c r="K324" s="38"/>
    </row>
    <row r="325" spans="7:11" ht="12.75">
      <c r="G325" s="38"/>
      <c r="K325" s="38"/>
    </row>
    <row r="326" spans="7:11" ht="12.75">
      <c r="G326" s="38"/>
      <c r="K326" s="38"/>
    </row>
    <row r="327" spans="7:11" ht="12.75">
      <c r="G327" s="38"/>
      <c r="K327" s="38"/>
    </row>
    <row r="328" spans="7:11" ht="12.75">
      <c r="G328" s="38"/>
      <c r="K328" s="38"/>
    </row>
    <row r="329" spans="7:11" ht="12.75">
      <c r="G329" s="38"/>
      <c r="K329" s="38"/>
    </row>
    <row r="330" spans="7:11" ht="12.75">
      <c r="G330" s="38"/>
      <c r="K330" s="38"/>
    </row>
    <row r="331" spans="7:11" ht="12.75">
      <c r="G331" s="38"/>
      <c r="K331" s="38"/>
    </row>
    <row r="332" spans="7:11" ht="12.75">
      <c r="G332" s="38"/>
      <c r="K332" s="38"/>
    </row>
    <row r="333" spans="7:11" ht="12.75">
      <c r="G333" s="38"/>
      <c r="K333" s="38"/>
    </row>
    <row r="334" spans="7:11" ht="12.75">
      <c r="G334" s="38"/>
      <c r="K334" s="38"/>
    </row>
    <row r="335" spans="7:11" ht="12.75">
      <c r="G335" s="38"/>
      <c r="K335" s="38"/>
    </row>
    <row r="336" spans="7:11" ht="12.75">
      <c r="G336" s="38"/>
      <c r="K336" s="38"/>
    </row>
    <row r="337" spans="7:11" ht="12.75">
      <c r="G337" s="38"/>
      <c r="K337" s="38"/>
    </row>
    <row r="338" spans="7:11" ht="12.75">
      <c r="G338" s="38"/>
      <c r="K338" s="38"/>
    </row>
    <row r="339" spans="7:11" ht="12.75">
      <c r="G339" s="38"/>
      <c r="K339" s="38"/>
    </row>
    <row r="340" spans="7:11" ht="12.75">
      <c r="G340" s="38"/>
      <c r="K340" s="38"/>
    </row>
    <row r="341" spans="7:11" ht="12.75">
      <c r="G341" s="38"/>
      <c r="K341" s="38"/>
    </row>
    <row r="342" spans="7:11" ht="12.75">
      <c r="G342" s="38"/>
      <c r="K342" s="38"/>
    </row>
    <row r="343" spans="7:11" ht="12.75">
      <c r="G343" s="38"/>
      <c r="K343" s="38"/>
    </row>
    <row r="344" spans="7:11" ht="12.75">
      <c r="G344" s="38"/>
      <c r="K344" s="38"/>
    </row>
    <row r="345" spans="7:11" ht="12.75">
      <c r="G345" s="38"/>
      <c r="K345" s="38"/>
    </row>
    <row r="346" spans="7:11" ht="12.75">
      <c r="G346" s="38"/>
      <c r="K346" s="38"/>
    </row>
    <row r="347" spans="7:11" ht="12.75">
      <c r="G347" s="38"/>
      <c r="K347" s="38"/>
    </row>
    <row r="348" spans="7:11" ht="12.75">
      <c r="G348" s="38"/>
      <c r="K348" s="38"/>
    </row>
    <row r="349" spans="7:11" ht="12.75">
      <c r="G349" s="38"/>
      <c r="K349" s="38"/>
    </row>
    <row r="350" spans="7:11" ht="12.75">
      <c r="G350" s="38"/>
      <c r="K350" s="38"/>
    </row>
    <row r="351" spans="7:11" ht="12.75">
      <c r="G351" s="38"/>
      <c r="K351" s="38"/>
    </row>
    <row r="352" spans="7:11" ht="12.75">
      <c r="G352" s="38"/>
      <c r="K352" s="38"/>
    </row>
    <row r="353" spans="7:11" ht="12.75">
      <c r="G353" s="38"/>
      <c r="K353" s="38"/>
    </row>
    <row r="354" spans="7:11" ht="12.75">
      <c r="G354" s="38"/>
      <c r="K354" s="38"/>
    </row>
    <row r="355" spans="7:11" ht="12.75">
      <c r="G355" s="38"/>
      <c r="K355" s="38"/>
    </row>
    <row r="356" spans="7:11" ht="12.75">
      <c r="G356" s="38"/>
      <c r="K356" s="38"/>
    </row>
    <row r="357" spans="7:11" ht="12.75">
      <c r="G357" s="38"/>
      <c r="K357" s="38"/>
    </row>
    <row r="358" spans="7:11" ht="12.75">
      <c r="G358" s="38"/>
      <c r="K358" s="38"/>
    </row>
    <row r="359" spans="7:11" ht="12.75">
      <c r="G359" s="38"/>
      <c r="K359" s="38"/>
    </row>
    <row r="360" spans="7:11" ht="12.75">
      <c r="G360" s="38"/>
      <c r="K360" s="38"/>
    </row>
    <row r="361" spans="7:11" ht="12.75">
      <c r="G361" s="38"/>
      <c r="K361" s="38"/>
    </row>
    <row r="362" spans="7:11" ht="12.75">
      <c r="G362" s="38"/>
      <c r="K362" s="38"/>
    </row>
    <row r="363" spans="7:11" ht="12.75">
      <c r="G363" s="38"/>
      <c r="K363" s="38"/>
    </row>
    <row r="364" spans="7:11" ht="12.75">
      <c r="G364" s="38"/>
      <c r="K364" s="38"/>
    </row>
    <row r="365" spans="7:11" ht="12.75">
      <c r="G365" s="38"/>
      <c r="K365" s="38"/>
    </row>
    <row r="366" spans="7:11" ht="12.75">
      <c r="G366" s="38"/>
      <c r="K366" s="38"/>
    </row>
    <row r="367" spans="7:11" ht="12.75">
      <c r="G367" s="38"/>
      <c r="K367" s="38"/>
    </row>
    <row r="368" spans="7:11" ht="12.75">
      <c r="G368" s="38"/>
      <c r="K368" s="38"/>
    </row>
    <row r="369" spans="7:11" ht="12.75">
      <c r="G369" s="38"/>
      <c r="K369" s="38"/>
    </row>
    <row r="370" spans="7:11" ht="12.75">
      <c r="G370" s="38"/>
      <c r="K370" s="38"/>
    </row>
    <row r="371" spans="7:11" ht="12.75">
      <c r="G371" s="38"/>
      <c r="K371" s="38"/>
    </row>
    <row r="372" spans="7:11" ht="12.75">
      <c r="G372" s="38"/>
      <c r="K372" s="38"/>
    </row>
    <row r="373" spans="7:11" ht="12.75">
      <c r="G373" s="38"/>
      <c r="K373" s="38"/>
    </row>
    <row r="374" spans="7:11" ht="12.75">
      <c r="G374" s="38"/>
      <c r="K374" s="38"/>
    </row>
    <row r="375" spans="7:11" ht="12.75">
      <c r="G375" s="38"/>
      <c r="K375" s="38"/>
    </row>
    <row r="376" spans="7:11" ht="12.75">
      <c r="G376" s="38"/>
      <c r="K376" s="38"/>
    </row>
    <row r="377" spans="7:11" ht="12.75">
      <c r="G377" s="38"/>
      <c r="K377" s="38"/>
    </row>
    <row r="378" spans="7:11" ht="12.75">
      <c r="G378" s="38"/>
      <c r="K378" s="38"/>
    </row>
    <row r="379" spans="7:11" ht="12.75">
      <c r="G379" s="38"/>
      <c r="K379" s="38"/>
    </row>
    <row r="380" spans="7:11" ht="12.75">
      <c r="G380" s="38"/>
      <c r="K380" s="38"/>
    </row>
    <row r="381" spans="7:11" ht="12.75">
      <c r="G381" s="38"/>
      <c r="K381" s="38"/>
    </row>
    <row r="382" spans="7:11" ht="12.75">
      <c r="G382" s="38"/>
      <c r="K382" s="38"/>
    </row>
    <row r="383" spans="7:11" ht="12.75">
      <c r="G383" s="38"/>
      <c r="K383" s="38"/>
    </row>
    <row r="384" spans="7:11" ht="12.75">
      <c r="G384" s="38"/>
      <c r="K384" s="38"/>
    </row>
    <row r="385" spans="7:11" ht="12.75">
      <c r="G385" s="38"/>
      <c r="K385" s="38"/>
    </row>
    <row r="386" spans="7:11" ht="12.75">
      <c r="G386" s="38"/>
      <c r="K386" s="38"/>
    </row>
    <row r="387" spans="7:11" ht="12.75">
      <c r="G387" s="38"/>
      <c r="K387" s="38"/>
    </row>
    <row r="388" spans="7:11" ht="12.75">
      <c r="G388" s="38"/>
      <c r="K388" s="38"/>
    </row>
    <row r="389" spans="7:11" ht="12.75">
      <c r="G389" s="38"/>
      <c r="K389" s="38"/>
    </row>
    <row r="390" spans="7:11" ht="12.75">
      <c r="G390" s="38"/>
      <c r="K390" s="38"/>
    </row>
    <row r="391" spans="7:11" ht="12.75">
      <c r="G391" s="38"/>
      <c r="K391" s="38"/>
    </row>
    <row r="392" spans="7:11" ht="12.75">
      <c r="G392" s="38"/>
      <c r="K392" s="38"/>
    </row>
    <row r="393" spans="7:11" ht="12.75">
      <c r="G393" s="38"/>
      <c r="K393" s="38"/>
    </row>
    <row r="394" spans="7:11" ht="12.75">
      <c r="G394" s="38"/>
      <c r="K394" s="38"/>
    </row>
    <row r="395" spans="7:11" ht="12.75">
      <c r="G395" s="38"/>
      <c r="K395" s="38"/>
    </row>
    <row r="396" spans="7:11" ht="12.75">
      <c r="G396" s="38"/>
      <c r="K396" s="38"/>
    </row>
    <row r="397" spans="7:11" ht="12.75">
      <c r="G397" s="38"/>
      <c r="K397" s="38"/>
    </row>
    <row r="398" spans="7:11" ht="12.75">
      <c r="G398" s="38"/>
      <c r="K398" s="38"/>
    </row>
    <row r="399" spans="7:11" ht="12.75">
      <c r="G399" s="38"/>
      <c r="K399" s="38"/>
    </row>
    <row r="400" spans="7:11" ht="12.75">
      <c r="G400" s="38"/>
      <c r="K400" s="38"/>
    </row>
    <row r="401" spans="7:11" ht="12.75">
      <c r="G401" s="38"/>
      <c r="K401" s="38"/>
    </row>
    <row r="402" spans="7:11" ht="12.75">
      <c r="G402" s="38"/>
      <c r="K402" s="38"/>
    </row>
    <row r="403" spans="7:11" ht="12.75">
      <c r="G403" s="38"/>
      <c r="K403" s="38"/>
    </row>
    <row r="404" spans="7:11" ht="12.75">
      <c r="G404" s="38"/>
      <c r="K404" s="38"/>
    </row>
    <row r="405" spans="7:11" ht="12.75">
      <c r="G405" s="38"/>
      <c r="K405" s="38"/>
    </row>
    <row r="406" spans="7:11" ht="12.75">
      <c r="G406" s="38"/>
      <c r="K406" s="38"/>
    </row>
    <row r="407" spans="7:11" ht="12.75">
      <c r="G407" s="38"/>
      <c r="K407" s="38"/>
    </row>
    <row r="408" spans="7:11" ht="12.75">
      <c r="G408" s="38"/>
      <c r="K408" s="38"/>
    </row>
    <row r="409" spans="7:11" ht="12.75">
      <c r="G409" s="38"/>
      <c r="K409" s="38"/>
    </row>
    <row r="410" spans="7:11" ht="12.75">
      <c r="G410" s="38"/>
      <c r="K410" s="38"/>
    </row>
    <row r="411" spans="7:11" ht="12.75">
      <c r="G411" s="38"/>
      <c r="K411" s="38"/>
    </row>
    <row r="412" spans="7:11" ht="12.75">
      <c r="G412" s="38"/>
      <c r="K412" s="38"/>
    </row>
    <row r="413" spans="7:11" ht="12.75">
      <c r="G413" s="38"/>
      <c r="K413" s="38"/>
    </row>
    <row r="414" spans="7:11" ht="12.75">
      <c r="G414" s="38"/>
      <c r="K414" s="38"/>
    </row>
    <row r="415" spans="7:11" ht="12.75">
      <c r="G415" s="38"/>
      <c r="K415" s="38"/>
    </row>
    <row r="416" spans="7:11" ht="12.75">
      <c r="G416" s="38"/>
      <c r="K416" s="38"/>
    </row>
    <row r="417" spans="7:11" ht="12.75">
      <c r="G417" s="38"/>
      <c r="K417" s="38"/>
    </row>
    <row r="418" spans="7:11" ht="12.75">
      <c r="G418" s="38"/>
      <c r="K418" s="38"/>
    </row>
    <row r="419" spans="7:11" ht="12.75">
      <c r="G419" s="38"/>
      <c r="K419" s="38"/>
    </row>
    <row r="420" spans="7:11" ht="12.75">
      <c r="G420" s="38"/>
      <c r="K420" s="38"/>
    </row>
    <row r="421" spans="7:11" ht="12.75">
      <c r="G421" s="38"/>
      <c r="K421" s="38"/>
    </row>
    <row r="422" spans="7:11" ht="12.75">
      <c r="G422" s="38"/>
      <c r="K422" s="38"/>
    </row>
    <row r="423" spans="7:11" ht="12.75">
      <c r="G423" s="38"/>
      <c r="K423" s="38"/>
    </row>
    <row r="424" spans="7:11" ht="12.75">
      <c r="G424" s="38"/>
      <c r="K424" s="38"/>
    </row>
    <row r="425" spans="7:11" ht="12.75">
      <c r="G425" s="38"/>
      <c r="K425" s="38"/>
    </row>
    <row r="426" spans="7:11" ht="12.75">
      <c r="G426" s="38"/>
      <c r="K426" s="38"/>
    </row>
    <row r="427" spans="7:11" ht="12.75">
      <c r="G427" s="38"/>
      <c r="K427" s="38"/>
    </row>
    <row r="428" spans="7:11" ht="12.75">
      <c r="G428" s="38"/>
      <c r="K428" s="38"/>
    </row>
    <row r="429" spans="7:11" ht="12.75">
      <c r="G429" s="38"/>
      <c r="K429" s="38"/>
    </row>
    <row r="430" spans="7:11" ht="12.75">
      <c r="G430" s="38"/>
      <c r="K430" s="38"/>
    </row>
    <row r="431" spans="7:11" ht="12.75">
      <c r="G431" s="38"/>
      <c r="K431" s="38"/>
    </row>
    <row r="432" spans="7:11" ht="12.75">
      <c r="G432" s="38"/>
      <c r="K432" s="38"/>
    </row>
    <row r="433" spans="7:11" ht="12.75">
      <c r="G433" s="38"/>
      <c r="K433" s="38"/>
    </row>
    <row r="434" spans="7:11" ht="12.75">
      <c r="G434" s="38"/>
      <c r="K434" s="38"/>
    </row>
    <row r="435" spans="7:11" ht="12.75">
      <c r="G435" s="38"/>
      <c r="K435" s="38"/>
    </row>
    <row r="436" spans="7:11" ht="12.75">
      <c r="G436" s="38"/>
      <c r="K436" s="38"/>
    </row>
    <row r="437" spans="7:11" ht="12.75">
      <c r="G437" s="38"/>
      <c r="K437" s="38"/>
    </row>
    <row r="438" spans="7:11" ht="12.75">
      <c r="G438" s="38"/>
      <c r="K438" s="38"/>
    </row>
    <row r="439" spans="7:11" ht="12.75">
      <c r="G439" s="38"/>
      <c r="K439" s="38"/>
    </row>
    <row r="440" spans="7:11" ht="12.75">
      <c r="G440" s="38"/>
      <c r="K440" s="38"/>
    </row>
    <row r="441" spans="7:11" ht="12.75">
      <c r="G441" s="38"/>
      <c r="K441" s="38"/>
    </row>
    <row r="442" spans="7:11" ht="12.75">
      <c r="G442" s="38"/>
      <c r="K442" s="38"/>
    </row>
    <row r="443" spans="7:11" ht="12.75">
      <c r="G443" s="38"/>
      <c r="K443" s="38"/>
    </row>
    <row r="444" spans="7:11" ht="12.75">
      <c r="G444" s="38"/>
      <c r="K444" s="38"/>
    </row>
    <row r="445" spans="7:11" ht="12.75">
      <c r="G445" s="38"/>
      <c r="K445" s="38"/>
    </row>
    <row r="446" spans="7:11" ht="12.75">
      <c r="G446" s="38"/>
      <c r="K446" s="38"/>
    </row>
    <row r="447" spans="7:11" ht="12.75">
      <c r="G447" s="38"/>
      <c r="K447" s="38"/>
    </row>
    <row r="448" spans="7:11" ht="12.75">
      <c r="G448" s="38"/>
      <c r="K448" s="38"/>
    </row>
    <row r="449" spans="7:11" ht="12.75">
      <c r="G449" s="38"/>
      <c r="K449" s="38"/>
    </row>
    <row r="450" spans="7:11" ht="12.75">
      <c r="G450" s="38"/>
      <c r="K450" s="38"/>
    </row>
    <row r="451" spans="7:11" ht="12.75">
      <c r="G451" s="38"/>
      <c r="K451" s="38"/>
    </row>
    <row r="452" spans="7:11" ht="12.75">
      <c r="G452" s="38"/>
      <c r="K452" s="38"/>
    </row>
    <row r="453" spans="7:11" ht="12.75">
      <c r="G453" s="38"/>
      <c r="K453" s="38"/>
    </row>
    <row r="454" spans="7:11" ht="12.75">
      <c r="G454" s="38"/>
      <c r="K454" s="38"/>
    </row>
    <row r="455" spans="7:11" ht="12.75">
      <c r="G455" s="38"/>
      <c r="K455" s="38"/>
    </row>
    <row r="456" spans="7:11" ht="12.75">
      <c r="G456" s="38"/>
      <c r="K456" s="38"/>
    </row>
    <row r="457" spans="7:11" ht="12.75">
      <c r="G457" s="38"/>
      <c r="K457" s="38"/>
    </row>
    <row r="458" spans="7:11" ht="12.75">
      <c r="G458" s="38"/>
      <c r="K458" s="38"/>
    </row>
    <row r="459" spans="7:11" ht="12.75">
      <c r="G459" s="38"/>
      <c r="K459" s="38"/>
    </row>
    <row r="460" spans="7:11" ht="12.75">
      <c r="G460" s="38"/>
      <c r="K460" s="38"/>
    </row>
    <row r="461" spans="7:11" ht="12.75">
      <c r="G461" s="38"/>
      <c r="K461" s="38"/>
    </row>
    <row r="462" spans="7:11" ht="12.75">
      <c r="G462" s="38"/>
      <c r="K462" s="38"/>
    </row>
    <row r="463" spans="7:11" ht="12.75">
      <c r="G463" s="38"/>
      <c r="K463" s="38"/>
    </row>
    <row r="464" spans="7:11" ht="12.75">
      <c r="G464" s="38"/>
      <c r="K464" s="38"/>
    </row>
    <row r="465" spans="7:11" ht="12.75">
      <c r="G465" s="38"/>
      <c r="K465" s="38"/>
    </row>
    <row r="466" spans="7:11" ht="12.75">
      <c r="G466" s="38"/>
      <c r="K466" s="38"/>
    </row>
    <row r="467" spans="7:11" ht="12.75">
      <c r="G467" s="38"/>
      <c r="K467" s="38"/>
    </row>
    <row r="468" spans="7:11" ht="12.75">
      <c r="G468" s="38"/>
      <c r="K468" s="38"/>
    </row>
    <row r="469" spans="7:11" ht="12.75">
      <c r="G469" s="38"/>
      <c r="K469" s="38"/>
    </row>
    <row r="470" spans="7:11" ht="12.75">
      <c r="G470" s="38"/>
      <c r="K470" s="38"/>
    </row>
    <row r="471" spans="7:11" ht="12.75">
      <c r="G471" s="38"/>
      <c r="K471" s="38"/>
    </row>
    <row r="472" spans="7:11" ht="12.75">
      <c r="G472" s="38"/>
      <c r="K472" s="38"/>
    </row>
    <row r="473" spans="7:11" ht="12.75">
      <c r="G473" s="38"/>
      <c r="K473" s="38"/>
    </row>
    <row r="474" spans="7:11" ht="12.75">
      <c r="G474" s="38"/>
      <c r="K474" s="38"/>
    </row>
    <row r="475" spans="7:11" ht="12.75">
      <c r="G475" s="38"/>
      <c r="K475" s="38"/>
    </row>
    <row r="476" spans="7:11" ht="12.75">
      <c r="G476" s="38"/>
      <c r="K476" s="38"/>
    </row>
    <row r="477" spans="7:11" ht="12.75">
      <c r="G477" s="38"/>
      <c r="K477" s="38"/>
    </row>
    <row r="478" spans="7:11" ht="12.75">
      <c r="G478" s="38"/>
      <c r="K478" s="38"/>
    </row>
    <row r="479" spans="7:11" ht="12.75">
      <c r="G479" s="38"/>
      <c r="K479" s="38"/>
    </row>
    <row r="480" spans="7:11" ht="12.75">
      <c r="G480" s="38"/>
      <c r="K480" s="38"/>
    </row>
    <row r="481" spans="7:11" ht="12.75">
      <c r="G481" s="38"/>
      <c r="K481" s="38"/>
    </row>
    <row r="482" spans="7:11" ht="12.75">
      <c r="G482" s="38"/>
      <c r="K482" s="38"/>
    </row>
    <row r="483" spans="7:11" ht="12.75">
      <c r="G483" s="38"/>
      <c r="K483" s="38"/>
    </row>
    <row r="484" ht="12.75">
      <c r="K484" s="38"/>
    </row>
    <row r="485" ht="12.75">
      <c r="K485" s="38"/>
    </row>
    <row r="486" ht="12.75">
      <c r="K486" s="38"/>
    </row>
    <row r="487" ht="12.75">
      <c r="K487" s="38"/>
    </row>
    <row r="488" ht="12.75">
      <c r="K488" s="38"/>
    </row>
    <row r="489" ht="12.75">
      <c r="K489" s="38"/>
    </row>
    <row r="490" ht="12.75">
      <c r="K490" s="38"/>
    </row>
    <row r="491" ht="12.75">
      <c r="K491" s="38"/>
    </row>
    <row r="492" ht="12.75">
      <c r="K492" s="38"/>
    </row>
    <row r="493" ht="12.75">
      <c r="K493" s="38"/>
    </row>
    <row r="494" ht="12.75">
      <c r="K494" s="38"/>
    </row>
    <row r="495" ht="12.75">
      <c r="K495" s="38"/>
    </row>
    <row r="496" ht="12.75">
      <c r="K496" s="38"/>
    </row>
    <row r="497" ht="12.75">
      <c r="K497" s="38"/>
    </row>
    <row r="498" ht="12.75">
      <c r="K498" s="38"/>
    </row>
    <row r="499" ht="12.75">
      <c r="K499" s="38"/>
    </row>
    <row r="500" ht="12.75">
      <c r="K500" s="38"/>
    </row>
    <row r="501" ht="12.75">
      <c r="K501" s="38"/>
    </row>
    <row r="502" ht="12.75">
      <c r="K502" s="38"/>
    </row>
    <row r="503" ht="12.75">
      <c r="K503" s="38"/>
    </row>
    <row r="504" ht="12.75">
      <c r="K504" s="38"/>
    </row>
    <row r="505" ht="12.75">
      <c r="K505" s="38"/>
    </row>
    <row r="506" ht="12.75">
      <c r="K506" s="38"/>
    </row>
    <row r="507" ht="12.75">
      <c r="K507" s="38"/>
    </row>
    <row r="508" ht="12.75">
      <c r="K508" s="38"/>
    </row>
    <row r="509" ht="12.75">
      <c r="K509" s="38"/>
    </row>
    <row r="510" ht="12.75">
      <c r="K510" s="38"/>
    </row>
    <row r="511" ht="12.75">
      <c r="K511" s="38"/>
    </row>
    <row r="512" ht="12.75">
      <c r="K512" s="38"/>
    </row>
    <row r="513" ht="12.75">
      <c r="K513" s="38"/>
    </row>
    <row r="514" ht="12.75">
      <c r="K514" s="38"/>
    </row>
    <row r="515" ht="12.75">
      <c r="K515" s="38"/>
    </row>
    <row r="516" ht="12.75">
      <c r="K516" s="38"/>
    </row>
    <row r="517" ht="12.75">
      <c r="K517" s="38"/>
    </row>
    <row r="518" ht="12.75">
      <c r="K518" s="38"/>
    </row>
    <row r="519" ht="12.75">
      <c r="K519" s="38"/>
    </row>
    <row r="520" ht="12.75">
      <c r="K520" s="38"/>
    </row>
    <row r="521" ht="12.75">
      <c r="K521" s="38"/>
    </row>
    <row r="522" ht="12.75">
      <c r="K522" s="38"/>
    </row>
    <row r="523" ht="12.75">
      <c r="K523" s="38"/>
    </row>
    <row r="524" ht="12.75">
      <c r="K524" s="38"/>
    </row>
    <row r="525" ht="12.75">
      <c r="K525" s="38"/>
    </row>
    <row r="526" ht="12.75">
      <c r="K526" s="38"/>
    </row>
    <row r="527" ht="12.75">
      <c r="K527" s="38"/>
    </row>
    <row r="528" ht="12.75">
      <c r="K528" s="38"/>
    </row>
    <row r="529" ht="12.75">
      <c r="K529" s="38"/>
    </row>
    <row r="530" ht="12.75">
      <c r="K530" s="38"/>
    </row>
    <row r="531" ht="12.75">
      <c r="K531" s="38"/>
    </row>
    <row r="532" ht="12.75">
      <c r="K532" s="38"/>
    </row>
    <row r="533" ht="12.75">
      <c r="K533" s="38"/>
    </row>
    <row r="534" ht="12.75">
      <c r="K534" s="38"/>
    </row>
    <row r="535" ht="12.75">
      <c r="K535" s="38"/>
    </row>
    <row r="536" ht="12.75">
      <c r="K536" s="38"/>
    </row>
    <row r="537" ht="12.75">
      <c r="K537" s="38"/>
    </row>
    <row r="538" ht="12.75">
      <c r="K538" s="38"/>
    </row>
    <row r="539" ht="12.75">
      <c r="K539" s="38"/>
    </row>
    <row r="540" ht="12.75">
      <c r="K540" s="38"/>
    </row>
    <row r="541" ht="12.75">
      <c r="K541" s="38"/>
    </row>
    <row r="542" ht="12.75">
      <c r="K542" s="38"/>
    </row>
    <row r="543" ht="12.75">
      <c r="K543" s="38"/>
    </row>
    <row r="544" ht="12.75">
      <c r="K544" s="38"/>
    </row>
    <row r="545" ht="12.75">
      <c r="K545" s="38"/>
    </row>
    <row r="546" ht="12.75">
      <c r="K546" s="38"/>
    </row>
    <row r="547" ht="12.75">
      <c r="K547" s="38"/>
    </row>
    <row r="548" ht="12.75">
      <c r="K548" s="38"/>
    </row>
    <row r="549" ht="12.75">
      <c r="K549" s="38"/>
    </row>
    <row r="550" ht="12.75">
      <c r="K550" s="38"/>
    </row>
    <row r="551" ht="12.75">
      <c r="K551" s="38"/>
    </row>
    <row r="552" ht="12.75">
      <c r="K552" s="38"/>
    </row>
    <row r="553" ht="12.75">
      <c r="K553" s="38"/>
    </row>
    <row r="554" ht="12.75">
      <c r="K554" s="38"/>
    </row>
    <row r="555" ht="12.75">
      <c r="K555" s="38"/>
    </row>
    <row r="556" ht="12.75">
      <c r="K556" s="38"/>
    </row>
    <row r="557" ht="12.75">
      <c r="K557" s="38"/>
    </row>
    <row r="558" ht="12.75">
      <c r="K558" s="38"/>
    </row>
    <row r="559" ht="12.75">
      <c r="K559" s="38"/>
    </row>
    <row r="560" ht="12.75">
      <c r="K560" s="38"/>
    </row>
    <row r="561" ht="12.75">
      <c r="K561" s="38"/>
    </row>
    <row r="562" ht="12.75">
      <c r="K562" s="38"/>
    </row>
    <row r="563" ht="12.75">
      <c r="K563" s="38"/>
    </row>
    <row r="564" ht="12.75">
      <c r="K564" s="38"/>
    </row>
    <row r="565" ht="12.75">
      <c r="K565" s="38"/>
    </row>
    <row r="566" ht="12.75">
      <c r="K566" s="38"/>
    </row>
    <row r="567" ht="12.75">
      <c r="K567" s="38"/>
    </row>
    <row r="568" ht="12.75">
      <c r="K568" s="38"/>
    </row>
    <row r="569" ht="12.75">
      <c r="K569" s="38"/>
    </row>
    <row r="570" ht="12.75">
      <c r="K570" s="38"/>
    </row>
    <row r="571" ht="12.75">
      <c r="K571" s="38"/>
    </row>
    <row r="572" ht="12.75">
      <c r="K572" s="38"/>
    </row>
    <row r="573" ht="12.75">
      <c r="K573" s="38"/>
    </row>
    <row r="574" ht="12.75">
      <c r="K574" s="38"/>
    </row>
    <row r="575" ht="12.75">
      <c r="K575" s="38"/>
    </row>
    <row r="576" ht="12.75">
      <c r="K576" s="38"/>
    </row>
    <row r="577" ht="12.75">
      <c r="K577" s="38"/>
    </row>
    <row r="578" ht="12.75">
      <c r="K578" s="38"/>
    </row>
    <row r="579" ht="12.75">
      <c r="K579" s="38"/>
    </row>
    <row r="580" ht="12.75">
      <c r="K580" s="38"/>
    </row>
    <row r="581" ht="12.75">
      <c r="K581" s="38"/>
    </row>
    <row r="582" ht="12.75">
      <c r="K582" s="38"/>
    </row>
    <row r="583" ht="12.75">
      <c r="K583" s="38"/>
    </row>
    <row r="584" ht="12.75">
      <c r="K584" s="38"/>
    </row>
    <row r="585" ht="12.75">
      <c r="K585" s="38"/>
    </row>
    <row r="586" ht="12.75">
      <c r="K586" s="38"/>
    </row>
    <row r="587" ht="12.75">
      <c r="K587" s="38"/>
    </row>
    <row r="588" ht="12.75">
      <c r="K588" s="38"/>
    </row>
    <row r="589" ht="12.75">
      <c r="K589" s="38"/>
    </row>
    <row r="590" ht="12.75">
      <c r="K590" s="38"/>
    </row>
    <row r="591" ht="12.75">
      <c r="K591" s="38"/>
    </row>
    <row r="592" ht="12.75">
      <c r="K592" s="38"/>
    </row>
    <row r="593" ht="12.75">
      <c r="K593" s="38"/>
    </row>
    <row r="594" ht="12.75">
      <c r="K594" s="38"/>
    </row>
    <row r="595" ht="12.75">
      <c r="K595" s="38"/>
    </row>
    <row r="596" ht="12.75">
      <c r="K596" s="38"/>
    </row>
    <row r="597" ht="12.75">
      <c r="K597" s="38"/>
    </row>
    <row r="598" ht="12.75">
      <c r="K598" s="38"/>
    </row>
    <row r="599" ht="12.75">
      <c r="K599" s="38"/>
    </row>
    <row r="600" ht="12.75">
      <c r="K600" s="38"/>
    </row>
    <row r="601" ht="12.75">
      <c r="K601" s="38"/>
    </row>
    <row r="602" ht="12.75">
      <c r="K602" s="38"/>
    </row>
    <row r="603" ht="12.75">
      <c r="K603" s="38"/>
    </row>
    <row r="604" ht="12.75">
      <c r="K604" s="38"/>
    </row>
    <row r="605" ht="12.75">
      <c r="K605" s="38"/>
    </row>
    <row r="606" ht="12.75">
      <c r="K606" s="38"/>
    </row>
    <row r="607" ht="12.75">
      <c r="K607" s="38"/>
    </row>
    <row r="608" ht="12.75">
      <c r="K608" s="38"/>
    </row>
    <row r="609" ht="12.75">
      <c r="K609" s="38"/>
    </row>
    <row r="610" ht="12.75">
      <c r="K610" s="38"/>
    </row>
    <row r="611" ht="12.75">
      <c r="K611" s="38"/>
    </row>
    <row r="612" ht="12.75">
      <c r="K612" s="38"/>
    </row>
    <row r="613" ht="12.75">
      <c r="K613" s="38"/>
    </row>
    <row r="614" ht="12.75">
      <c r="K614" s="38"/>
    </row>
    <row r="615" ht="12.75">
      <c r="K615" s="38"/>
    </row>
    <row r="616" ht="12.75">
      <c r="K616" s="38"/>
    </row>
    <row r="617" ht="12.75">
      <c r="K617" s="38"/>
    </row>
    <row r="618" ht="12.75">
      <c r="K618" s="38"/>
    </row>
    <row r="619" ht="12.75">
      <c r="K619" s="38"/>
    </row>
    <row r="620" ht="12.75">
      <c r="K620" s="38"/>
    </row>
    <row r="621" ht="12.75">
      <c r="K621" s="38"/>
    </row>
    <row r="622" ht="12.75">
      <c r="K622" s="38"/>
    </row>
    <row r="623" ht="12.75">
      <c r="K623" s="38"/>
    </row>
    <row r="624" ht="12.75">
      <c r="K624" s="38"/>
    </row>
    <row r="625" ht="12.75">
      <c r="K625" s="38"/>
    </row>
    <row r="626" ht="12.75">
      <c r="K626" s="38"/>
    </row>
    <row r="627" ht="12.75">
      <c r="K627" s="38"/>
    </row>
    <row r="628" ht="12.75">
      <c r="K628" s="38"/>
    </row>
    <row r="629" ht="12.75">
      <c r="K629" s="38"/>
    </row>
    <row r="630" ht="12.75">
      <c r="K630" s="38"/>
    </row>
    <row r="631" ht="12.75">
      <c r="K631" s="38"/>
    </row>
    <row r="632" ht="12.75">
      <c r="K632" s="38"/>
    </row>
    <row r="633" ht="12.75">
      <c r="K633" s="38"/>
    </row>
    <row r="634" ht="12.75">
      <c r="K634" s="38"/>
    </row>
    <row r="635" ht="12.75">
      <c r="K635" s="38"/>
    </row>
    <row r="636" ht="12.75">
      <c r="K636" s="38"/>
    </row>
    <row r="637" ht="12.75">
      <c r="K637" s="38"/>
    </row>
    <row r="638" ht="12.75">
      <c r="K638" s="38"/>
    </row>
    <row r="639" ht="12.75">
      <c r="K639" s="38"/>
    </row>
    <row r="640" ht="12.75">
      <c r="K640" s="38"/>
    </row>
    <row r="641" ht="12.75">
      <c r="K641" s="38"/>
    </row>
    <row r="642" ht="12.75">
      <c r="K642" s="38"/>
    </row>
    <row r="643" ht="12.75">
      <c r="K643" s="38"/>
    </row>
    <row r="644" ht="12.75">
      <c r="K644" s="38"/>
    </row>
    <row r="645" ht="12.75">
      <c r="K645" s="38"/>
    </row>
    <row r="646" ht="12.75">
      <c r="K646" s="38"/>
    </row>
    <row r="647" ht="12.75">
      <c r="K647" s="38"/>
    </row>
    <row r="648" ht="12.75">
      <c r="K648" s="38"/>
    </row>
    <row r="649" ht="12.75">
      <c r="K649" s="38"/>
    </row>
    <row r="650" ht="12.75">
      <c r="K650" s="38"/>
    </row>
    <row r="651" ht="12.75">
      <c r="K651" s="38"/>
    </row>
    <row r="652" ht="12.75">
      <c r="K652" s="38"/>
    </row>
  </sheetData>
  <printOptions/>
  <pageMargins left="0.31496062992125984" right="0.31496062992125984" top="0.3937007874015748" bottom="0.1968503937007874" header="0.5118110236220472" footer="0.5118110236220472"/>
  <pageSetup fitToHeight="1" fitToWidth="1" horizontalDpi="600" verticalDpi="600" orientation="portrait" paperSize="9" scale="82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5"/>
  <sheetViews>
    <sheetView zoomScale="85" zoomScaleNormal="85" workbookViewId="0" topLeftCell="A43">
      <selection activeCell="D59" sqref="D59"/>
    </sheetView>
  </sheetViews>
  <sheetFormatPr defaultColWidth="9.140625" defaultRowHeight="12.75"/>
  <cols>
    <col min="1" max="1" width="4.140625" style="41" customWidth="1"/>
    <col min="2" max="2" width="1.7109375" style="41" customWidth="1"/>
    <col min="3" max="3" width="2.8515625" style="41" customWidth="1"/>
    <col min="4" max="6" width="9.140625" style="41" customWidth="1"/>
    <col min="7" max="7" width="19.7109375" style="41" customWidth="1"/>
    <col min="8" max="8" width="14.28125" style="41" customWidth="1"/>
    <col min="9" max="9" width="5.7109375" style="41" customWidth="1"/>
    <col min="10" max="10" width="14.28125" style="41" customWidth="1"/>
    <col min="11" max="11" width="7.00390625" style="41" customWidth="1"/>
    <col min="12" max="12" width="6.7109375" style="41" customWidth="1"/>
    <col min="13" max="54" width="9.140625" style="41" customWidth="1"/>
    <col min="55" max="16384" width="9.140625" style="95" customWidth="1"/>
  </cols>
  <sheetData>
    <row r="1" ht="12.75">
      <c r="B1" s="41" t="s">
        <v>0</v>
      </c>
    </row>
    <row r="2" ht="14.25">
      <c r="B2" s="44" t="s">
        <v>1</v>
      </c>
    </row>
    <row r="3" ht="12.75">
      <c r="B3" s="45" t="s">
        <v>2</v>
      </c>
    </row>
    <row r="4" ht="12.75">
      <c r="B4" s="45" t="s">
        <v>3</v>
      </c>
    </row>
    <row r="5" ht="12.75">
      <c r="B5" s="45"/>
    </row>
    <row r="6" ht="12.75">
      <c r="B6" s="46" t="s">
        <v>4</v>
      </c>
    </row>
    <row r="7" ht="9" customHeight="1"/>
    <row r="8" ht="12.75">
      <c r="B8" s="46" t="s">
        <v>57</v>
      </c>
    </row>
    <row r="9" spans="1:11" ht="12.75">
      <c r="A9" s="46"/>
      <c r="H9" s="70"/>
      <c r="J9" s="71"/>
      <c r="K9" s="71"/>
    </row>
    <row r="10" ht="3" customHeight="1"/>
    <row r="11" spans="8:10" ht="12.75" customHeight="1">
      <c r="H11" s="39" t="s">
        <v>58</v>
      </c>
      <c r="I11" s="39"/>
      <c r="J11" s="39" t="s">
        <v>59</v>
      </c>
    </row>
    <row r="12" spans="8:10" ht="12.75">
      <c r="H12" s="39" t="s">
        <v>60</v>
      </c>
      <c r="J12" s="39" t="s">
        <v>61</v>
      </c>
    </row>
    <row r="13" spans="8:10" ht="12.75">
      <c r="H13" s="109">
        <v>39263</v>
      </c>
      <c r="I13" s="109"/>
      <c r="J13" s="109">
        <v>39082</v>
      </c>
    </row>
    <row r="14" spans="8:10" ht="12.75">
      <c r="H14" s="39" t="s">
        <v>13</v>
      </c>
      <c r="J14" s="39" t="s">
        <v>13</v>
      </c>
    </row>
    <row r="15" spans="2:10" ht="12.75">
      <c r="B15" s="46" t="s">
        <v>62</v>
      </c>
      <c r="H15" s="39"/>
      <c r="J15" s="72"/>
    </row>
    <row r="16" ht="12" customHeight="1">
      <c r="B16" s="46" t="s">
        <v>63</v>
      </c>
    </row>
    <row r="17" spans="1:10" ht="15.75" customHeight="1">
      <c r="A17" s="39"/>
      <c r="B17" s="39"/>
      <c r="C17" s="41" t="s">
        <v>64</v>
      </c>
      <c r="H17" s="67">
        <v>34844288</v>
      </c>
      <c r="J17" s="37">
        <v>34613807</v>
      </c>
    </row>
    <row r="18" spans="1:10" ht="15.75" customHeight="1">
      <c r="A18" s="39"/>
      <c r="B18" s="39"/>
      <c r="C18" s="41" t="s">
        <v>65</v>
      </c>
      <c r="H18" s="67">
        <v>18502985</v>
      </c>
      <c r="J18" s="37">
        <v>18709358</v>
      </c>
    </row>
    <row r="19" spans="1:10" ht="15.75" customHeight="1">
      <c r="A19" s="39"/>
      <c r="B19" s="39"/>
      <c r="C19" s="41" t="s">
        <v>66</v>
      </c>
      <c r="H19" s="73">
        <v>768202</v>
      </c>
      <c r="J19" s="82">
        <v>747986</v>
      </c>
    </row>
    <row r="20" spans="1:10" ht="12" customHeight="1">
      <c r="A20" s="39"/>
      <c r="B20" s="39"/>
      <c r="H20" s="67">
        <f>SUM(H17:H19)</f>
        <v>54115475</v>
      </c>
      <c r="J20" s="37">
        <f>SUM(J17:J19)</f>
        <v>54071151</v>
      </c>
    </row>
    <row r="21" spans="1:10" ht="15.75" customHeight="1">
      <c r="A21" s="39"/>
      <c r="B21" s="46" t="s">
        <v>67</v>
      </c>
      <c r="C21" s="95"/>
      <c r="H21" s="67"/>
      <c r="J21" s="37"/>
    </row>
    <row r="22" spans="1:10" ht="15.75" customHeight="1">
      <c r="A22" s="39"/>
      <c r="C22" s="41" t="s">
        <v>68</v>
      </c>
      <c r="D22" s="95"/>
      <c r="H22" s="67">
        <v>19474329</v>
      </c>
      <c r="J22" s="37">
        <v>30968441</v>
      </c>
    </row>
    <row r="23" spans="1:10" ht="15.75" customHeight="1">
      <c r="A23" s="39"/>
      <c r="C23" s="41" t="s">
        <v>69</v>
      </c>
      <c r="D23" s="95"/>
      <c r="H23" s="67">
        <v>57634</v>
      </c>
      <c r="J23" s="37">
        <v>3632</v>
      </c>
    </row>
    <row r="24" spans="1:14" ht="15.75" customHeight="1">
      <c r="A24" s="39"/>
      <c r="C24" s="41" t="s">
        <v>70</v>
      </c>
      <c r="D24" s="95"/>
      <c r="H24" s="67">
        <v>44380711</v>
      </c>
      <c r="J24" s="37">
        <v>27776727</v>
      </c>
      <c r="N24" s="74"/>
    </row>
    <row r="25" spans="1:10" ht="15.75" customHeight="1">
      <c r="A25" s="39"/>
      <c r="C25" s="41" t="s">
        <v>71</v>
      </c>
      <c r="D25" s="95"/>
      <c r="H25" s="37">
        <v>1027961</v>
      </c>
      <c r="J25" s="37">
        <v>807519</v>
      </c>
    </row>
    <row r="26" spans="1:10" ht="15.75" customHeight="1">
      <c r="A26" s="39"/>
      <c r="C26" s="41" t="s">
        <v>72</v>
      </c>
      <c r="D26" s="95"/>
      <c r="H26" s="37">
        <v>620835</v>
      </c>
      <c r="J26" s="37">
        <v>1208762</v>
      </c>
    </row>
    <row r="27" spans="1:10" ht="15.75" customHeight="1">
      <c r="A27" s="39"/>
      <c r="C27" s="41" t="s">
        <v>73</v>
      </c>
      <c r="D27" s="95"/>
      <c r="H27" s="37">
        <v>15311359</v>
      </c>
      <c r="J27" s="37">
        <v>15367924</v>
      </c>
    </row>
    <row r="28" spans="1:10" ht="15.75" customHeight="1">
      <c r="A28" s="39"/>
      <c r="C28" s="41" t="s">
        <v>74</v>
      </c>
      <c r="D28" s="95"/>
      <c r="G28" s="50"/>
      <c r="H28" s="98">
        <v>2382821</v>
      </c>
      <c r="J28" s="82">
        <v>1393518</v>
      </c>
    </row>
    <row r="29" spans="1:10" ht="15.75" customHeight="1">
      <c r="A29" s="39"/>
      <c r="D29" s="95"/>
      <c r="H29" s="67">
        <f>SUM(H22:H28)</f>
        <v>83255650</v>
      </c>
      <c r="J29" s="37">
        <f>SUM(J22:J28)</f>
        <v>77526523</v>
      </c>
    </row>
    <row r="30" spans="1:10" ht="15.75" customHeight="1">
      <c r="A30" s="39"/>
      <c r="C30" s="41" t="s">
        <v>75</v>
      </c>
      <c r="D30" s="95"/>
      <c r="H30" s="73">
        <v>0</v>
      </c>
      <c r="J30" s="82">
        <v>1021833</v>
      </c>
    </row>
    <row r="31" spans="8:10" ht="15.75" customHeight="1">
      <c r="H31" s="49">
        <f>SUM(H29:H30)</f>
        <v>83255650</v>
      </c>
      <c r="J31" s="75">
        <f>SUM(J29:J30)</f>
        <v>78548356</v>
      </c>
    </row>
    <row r="32" spans="8:10" ht="4.5" customHeight="1">
      <c r="H32" s="49"/>
      <c r="J32" s="75"/>
    </row>
    <row r="33" spans="1:10" ht="13.5" customHeight="1">
      <c r="A33" s="39"/>
      <c r="B33" s="46" t="s">
        <v>76</v>
      </c>
      <c r="H33" s="76">
        <f>H31+H20</f>
        <v>137371125</v>
      </c>
      <c r="J33" s="77">
        <f>J31+J20</f>
        <v>132619507</v>
      </c>
    </row>
    <row r="34" spans="1:10" ht="13.5" customHeight="1">
      <c r="A34" s="39"/>
      <c r="H34" s="78"/>
      <c r="J34" s="79"/>
    </row>
    <row r="35" spans="1:10" ht="13.5" customHeight="1">
      <c r="A35" s="39"/>
      <c r="B35" s="46" t="s">
        <v>77</v>
      </c>
      <c r="H35" s="67"/>
      <c r="J35" s="37"/>
    </row>
    <row r="36" spans="1:10" ht="13.5" customHeight="1">
      <c r="A36" s="39"/>
      <c r="B36" s="46" t="s">
        <v>78</v>
      </c>
      <c r="H36" s="67"/>
      <c r="J36" s="37"/>
    </row>
    <row r="37" spans="1:10" ht="13.5" customHeight="1">
      <c r="A37" s="39"/>
      <c r="C37" s="41" t="s">
        <v>79</v>
      </c>
      <c r="H37" s="67">
        <v>61589500</v>
      </c>
      <c r="J37" s="37">
        <v>48280000</v>
      </c>
    </row>
    <row r="38" spans="1:10" ht="13.5" customHeight="1">
      <c r="A38" s="39"/>
      <c r="C38" s="41" t="s">
        <v>80</v>
      </c>
      <c r="D38" s="95"/>
      <c r="H38" s="67">
        <v>582782</v>
      </c>
      <c r="J38" s="37">
        <v>164583</v>
      </c>
    </row>
    <row r="39" spans="1:10" ht="13.5" customHeight="1">
      <c r="A39" s="39"/>
      <c r="C39" s="41" t="s">
        <v>81</v>
      </c>
      <c r="D39" s="95"/>
      <c r="H39" s="67">
        <v>6451263</v>
      </c>
      <c r="J39" s="37">
        <v>6435000</v>
      </c>
    </row>
    <row r="40" spans="1:10" ht="13.5" customHeight="1">
      <c r="A40" s="39"/>
      <c r="C40" s="41" t="s">
        <v>82</v>
      </c>
      <c r="D40" s="95"/>
      <c r="G40" s="74"/>
      <c r="H40" s="73">
        <v>25125925</v>
      </c>
      <c r="J40" s="82">
        <v>33896301</v>
      </c>
    </row>
    <row r="41" spans="1:10" ht="13.5" customHeight="1">
      <c r="A41" s="39"/>
      <c r="H41" s="67">
        <f>SUM(H37:H40)</f>
        <v>93749470</v>
      </c>
      <c r="J41" s="37">
        <f>SUM(J37:J40)</f>
        <v>88775884</v>
      </c>
    </row>
    <row r="42" spans="1:13" ht="13.5" customHeight="1">
      <c r="A42" s="39"/>
      <c r="B42" s="46" t="s">
        <v>37</v>
      </c>
      <c r="C42" s="95"/>
      <c r="H42" s="73">
        <v>3390969</v>
      </c>
      <c r="J42" s="82">
        <v>3352522</v>
      </c>
      <c r="M42" s="74"/>
    </row>
    <row r="43" spans="1:14" ht="13.5" customHeight="1">
      <c r="A43" s="39"/>
      <c r="B43" s="46" t="s">
        <v>83</v>
      </c>
      <c r="C43" s="95"/>
      <c r="H43" s="89">
        <f>SUM(H41:H42)</f>
        <v>97140439</v>
      </c>
      <c r="J43" s="99">
        <f>SUM(J41:J42)</f>
        <v>92128406</v>
      </c>
      <c r="M43" s="74"/>
      <c r="N43" s="74"/>
    </row>
    <row r="44" spans="1:10" ht="12.75" customHeight="1">
      <c r="A44" s="39"/>
      <c r="H44" s="78"/>
      <c r="J44" s="79"/>
    </row>
    <row r="45" spans="1:10" ht="15.75" customHeight="1">
      <c r="A45" s="39"/>
      <c r="B45" s="80" t="s">
        <v>84</v>
      </c>
      <c r="C45" s="95"/>
      <c r="D45" s="95"/>
      <c r="E45" s="95"/>
      <c r="F45" s="95"/>
      <c r="G45" s="95"/>
      <c r="H45" s="95"/>
      <c r="I45" s="95"/>
      <c r="J45" s="94"/>
    </row>
    <row r="46" spans="1:10" ht="15.75" customHeight="1">
      <c r="A46" s="39"/>
      <c r="B46" s="39"/>
      <c r="C46" s="41" t="s">
        <v>85</v>
      </c>
      <c r="H46" s="67">
        <v>4569751</v>
      </c>
      <c r="J46" s="37">
        <v>4871792</v>
      </c>
    </row>
    <row r="47" spans="1:10" ht="15.75" customHeight="1">
      <c r="A47" s="39"/>
      <c r="B47" s="39"/>
      <c r="C47" s="41" t="s">
        <v>86</v>
      </c>
      <c r="H47" s="67">
        <v>2083377</v>
      </c>
      <c r="J47" s="37">
        <v>2061377</v>
      </c>
    </row>
    <row r="48" spans="1:13" ht="15.75" customHeight="1">
      <c r="A48" s="39"/>
      <c r="B48" s="39"/>
      <c r="H48" s="81">
        <f>SUM(H46:H47)</f>
        <v>6653128</v>
      </c>
      <c r="J48" s="100">
        <f>SUM(J46:J47)</f>
        <v>6933169</v>
      </c>
      <c r="M48" s="74"/>
    </row>
    <row r="49" spans="1:10" ht="15" customHeight="1">
      <c r="A49" s="39"/>
      <c r="B49" s="46" t="s">
        <v>87</v>
      </c>
      <c r="H49" s="67"/>
      <c r="J49" s="37"/>
    </row>
    <row r="50" spans="1:10" ht="15.75" customHeight="1">
      <c r="A50" s="39"/>
      <c r="B50" s="39"/>
      <c r="C50" s="41" t="s">
        <v>85</v>
      </c>
      <c r="G50" s="50"/>
      <c r="H50" s="55">
        <v>17833403</v>
      </c>
      <c r="J50" s="37">
        <v>20146326</v>
      </c>
    </row>
    <row r="51" spans="1:13" ht="15" customHeight="1">
      <c r="A51" s="39"/>
      <c r="B51" s="39"/>
      <c r="C51" s="41" t="s">
        <v>88</v>
      </c>
      <c r="H51" s="67">
        <v>11980412</v>
      </c>
      <c r="J51" s="37">
        <v>10530830</v>
      </c>
      <c r="M51" s="74"/>
    </row>
    <row r="52" spans="1:10" ht="15" customHeight="1">
      <c r="A52" s="39"/>
      <c r="B52" s="39"/>
      <c r="C52" s="41" t="s">
        <v>89</v>
      </c>
      <c r="H52" s="67">
        <v>1026742</v>
      </c>
      <c r="J52" s="37">
        <v>1085950</v>
      </c>
    </row>
    <row r="53" spans="1:10" ht="15.75" customHeight="1">
      <c r="A53" s="39"/>
      <c r="B53" s="39"/>
      <c r="C53" s="41" t="s">
        <v>90</v>
      </c>
      <c r="H53" s="67">
        <v>2737001</v>
      </c>
      <c r="J53" s="37">
        <v>1794826</v>
      </c>
    </row>
    <row r="54" spans="1:10" ht="15.75" customHeight="1">
      <c r="A54" s="39"/>
      <c r="B54" s="39"/>
      <c r="G54" s="49"/>
      <c r="H54" s="81">
        <f>SUM(H50:H53)</f>
        <v>33577558</v>
      </c>
      <c r="J54" s="100">
        <f>SUM(J50:J53)</f>
        <v>33557932</v>
      </c>
    </row>
    <row r="55" spans="1:13" ht="10.5" customHeight="1">
      <c r="A55" s="39"/>
      <c r="B55" s="39"/>
      <c r="H55" s="78"/>
      <c r="J55" s="79"/>
      <c r="M55" s="74"/>
    </row>
    <row r="56" spans="1:10" ht="15.75" customHeight="1">
      <c r="A56" s="39"/>
      <c r="B56" s="80" t="s">
        <v>91</v>
      </c>
      <c r="H56" s="78">
        <f>H48+H54</f>
        <v>40230686</v>
      </c>
      <c r="J56" s="78">
        <f>J48+J54</f>
        <v>40491101</v>
      </c>
    </row>
    <row r="57" spans="1:10" ht="6.75" customHeight="1">
      <c r="A57" s="39"/>
      <c r="B57" s="39"/>
      <c r="H57" s="73"/>
      <c r="J57" s="82"/>
    </row>
    <row r="58" spans="2:10" ht="15.75" customHeight="1" thickBot="1">
      <c r="B58" s="46" t="s">
        <v>92</v>
      </c>
      <c r="H58" s="83">
        <f>H56+H43</f>
        <v>137371125</v>
      </c>
      <c r="J58" s="84">
        <f>J43+J56</f>
        <v>132619507</v>
      </c>
    </row>
    <row r="59" spans="2:10" ht="15.75" customHeight="1" thickTop="1">
      <c r="B59" s="46"/>
      <c r="H59" s="85"/>
      <c r="J59" s="85"/>
    </row>
    <row r="60" spans="1:10" ht="12.75">
      <c r="A60" s="39"/>
      <c r="B60" s="39"/>
      <c r="H60" s="67"/>
      <c r="I60" s="67"/>
      <c r="J60" s="67"/>
    </row>
    <row r="61" spans="2:9" ht="12.75">
      <c r="B61" s="68" t="s">
        <v>93</v>
      </c>
      <c r="H61" s="67"/>
      <c r="I61" s="67"/>
    </row>
    <row r="62" spans="2:10" ht="12.75">
      <c r="B62" s="68" t="s">
        <v>94</v>
      </c>
      <c r="H62" s="67"/>
      <c r="I62" s="67"/>
      <c r="J62" s="51"/>
    </row>
    <row r="63" spans="1:10" ht="12.75">
      <c r="A63" s="39"/>
      <c r="B63" s="43" t="s">
        <v>95</v>
      </c>
      <c r="H63" s="67"/>
      <c r="I63" s="67"/>
      <c r="J63" s="86"/>
    </row>
    <row r="64" spans="1:12" ht="12.75">
      <c r="A64" s="39"/>
      <c r="B64" s="39"/>
      <c r="H64" s="55"/>
      <c r="I64" s="67"/>
      <c r="L64" s="69"/>
    </row>
    <row r="65" spans="1:11" ht="12.75">
      <c r="A65" s="39"/>
      <c r="B65" s="39"/>
      <c r="H65" s="67"/>
      <c r="I65" s="67"/>
      <c r="J65" s="51"/>
      <c r="K65" s="69"/>
    </row>
    <row r="66" spans="8:12" ht="12.75">
      <c r="H66" s="67"/>
      <c r="I66" s="67"/>
      <c r="J66" s="51"/>
      <c r="L66" s="69"/>
    </row>
    <row r="67" spans="8:10" ht="12.75">
      <c r="H67" s="67"/>
      <c r="I67" s="51"/>
      <c r="J67" s="51"/>
    </row>
    <row r="68" spans="8:10" ht="12.75">
      <c r="H68" s="67"/>
      <c r="I68" s="51"/>
      <c r="J68" s="51"/>
    </row>
    <row r="69" spans="8:10" ht="12.75">
      <c r="H69" s="87"/>
      <c r="I69" s="51"/>
      <c r="J69" s="87"/>
    </row>
    <row r="70" spans="8:10" ht="12.75">
      <c r="H70" s="67"/>
      <c r="I70" s="51"/>
      <c r="J70" s="51"/>
    </row>
    <row r="71" spans="8:10" ht="12.75">
      <c r="H71" s="67"/>
      <c r="I71" s="51"/>
      <c r="J71" s="51"/>
    </row>
    <row r="72" spans="8:10" ht="12.75">
      <c r="H72" s="67"/>
      <c r="I72" s="51"/>
      <c r="J72" s="51"/>
    </row>
    <row r="73" spans="8:10" ht="12.75">
      <c r="H73" s="67"/>
      <c r="I73" s="51"/>
      <c r="J73" s="51"/>
    </row>
    <row r="74" spans="8:10" ht="12.75">
      <c r="H74" s="51"/>
      <c r="I74" s="51"/>
      <c r="J74" s="51"/>
    </row>
    <row r="75" spans="8:10" ht="12.75">
      <c r="H75" s="51"/>
      <c r="I75" s="51"/>
      <c r="J75" s="51"/>
    </row>
    <row r="76" spans="8:10" ht="12.75">
      <c r="H76" s="51"/>
      <c r="I76" s="51"/>
      <c r="J76" s="51"/>
    </row>
    <row r="77" spans="8:10" ht="12.75">
      <c r="H77" s="51"/>
      <c r="I77" s="51"/>
      <c r="J77" s="51"/>
    </row>
    <row r="78" spans="8:10" ht="12.75">
      <c r="H78" s="51"/>
      <c r="I78" s="51"/>
      <c r="J78" s="51"/>
    </row>
    <row r="79" spans="8:10" ht="12.75">
      <c r="H79" s="51"/>
      <c r="I79" s="51"/>
      <c r="J79" s="51"/>
    </row>
    <row r="80" spans="8:10" ht="12.75">
      <c r="H80" s="51"/>
      <c r="I80" s="51"/>
      <c r="J80" s="51"/>
    </row>
    <row r="81" spans="8:10" ht="12.75">
      <c r="H81" s="51"/>
      <c r="I81" s="51"/>
      <c r="J81" s="51"/>
    </row>
    <row r="82" spans="8:10" ht="12.75">
      <c r="H82" s="51"/>
      <c r="I82" s="51"/>
      <c r="J82" s="51"/>
    </row>
    <row r="83" spans="8:10" ht="12.75">
      <c r="H83" s="51"/>
      <c r="I83" s="51"/>
      <c r="J83" s="51"/>
    </row>
    <row r="84" spans="8:10" ht="12.75">
      <c r="H84" s="51"/>
      <c r="I84" s="51"/>
      <c r="J84" s="51"/>
    </row>
    <row r="85" spans="8:10" ht="12.75">
      <c r="H85" s="51"/>
      <c r="I85" s="51"/>
      <c r="J85" s="51"/>
    </row>
    <row r="86" spans="8:10" ht="12.75">
      <c r="H86" s="51"/>
      <c r="I86" s="51"/>
      <c r="J86" s="51"/>
    </row>
    <row r="87" spans="8:10" ht="12.75">
      <c r="H87" s="51"/>
      <c r="I87" s="51"/>
      <c r="J87" s="51"/>
    </row>
    <row r="88" spans="8:10" ht="12.75">
      <c r="H88" s="51"/>
      <c r="I88" s="51"/>
      <c r="J88" s="51"/>
    </row>
    <row r="89" spans="8:10" ht="12.75">
      <c r="H89" s="51"/>
      <c r="I89" s="51"/>
      <c r="J89" s="51"/>
    </row>
    <row r="90" spans="8:10" ht="12.75">
      <c r="H90" s="51"/>
      <c r="I90" s="51"/>
      <c r="J90" s="51"/>
    </row>
    <row r="91" spans="8:10" ht="12.75">
      <c r="H91" s="51"/>
      <c r="I91" s="51"/>
      <c r="J91" s="51"/>
    </row>
    <row r="92" spans="8:10" ht="12.75">
      <c r="H92" s="51"/>
      <c r="I92" s="51"/>
      <c r="J92" s="51"/>
    </row>
    <row r="93" spans="8:10" ht="12.75">
      <c r="H93" s="51"/>
      <c r="I93" s="51"/>
      <c r="J93" s="51"/>
    </row>
    <row r="94" spans="8:10" ht="12.75">
      <c r="H94" s="51"/>
      <c r="I94" s="51"/>
      <c r="J94" s="51"/>
    </row>
    <row r="95" spans="8:10" ht="12.75">
      <c r="H95" s="51"/>
      <c r="I95" s="51"/>
      <c r="J95" s="51"/>
    </row>
    <row r="96" spans="8:10" ht="12.75">
      <c r="H96" s="51"/>
      <c r="I96" s="51"/>
      <c r="J96" s="51"/>
    </row>
    <row r="97" spans="8:10" ht="12.75">
      <c r="H97" s="51"/>
      <c r="I97" s="51"/>
      <c r="J97" s="51"/>
    </row>
    <row r="98" spans="8:10" ht="12.75">
      <c r="H98" s="51"/>
      <c r="I98" s="51"/>
      <c r="J98" s="51"/>
    </row>
    <row r="99" spans="8:10" ht="12.75">
      <c r="H99" s="51"/>
      <c r="I99" s="51"/>
      <c r="J99" s="51"/>
    </row>
    <row r="100" spans="8:10" ht="12.75">
      <c r="H100" s="51"/>
      <c r="I100" s="51"/>
      <c r="J100" s="51"/>
    </row>
    <row r="101" spans="8:10" ht="12.75">
      <c r="H101" s="51"/>
      <c r="I101" s="51"/>
      <c r="J101" s="51"/>
    </row>
    <row r="102" spans="8:10" ht="12.75">
      <c r="H102" s="51"/>
      <c r="I102" s="51"/>
      <c r="J102" s="51"/>
    </row>
    <row r="103" spans="8:10" ht="12.75">
      <c r="H103" s="51"/>
      <c r="I103" s="51"/>
      <c r="J103" s="51"/>
    </row>
    <row r="104" spans="8:10" ht="12.75">
      <c r="H104" s="51"/>
      <c r="I104" s="51"/>
      <c r="J104" s="51"/>
    </row>
    <row r="105" spans="8:10" ht="12.75">
      <c r="H105" s="51"/>
      <c r="I105" s="51"/>
      <c r="J105" s="51"/>
    </row>
    <row r="106" spans="8:10" ht="12.75">
      <c r="H106" s="51"/>
      <c r="I106" s="51"/>
      <c r="J106" s="51"/>
    </row>
    <row r="107" spans="8:10" ht="12.75">
      <c r="H107" s="51"/>
      <c r="I107" s="51"/>
      <c r="J107" s="51"/>
    </row>
    <row r="108" spans="8:10" ht="12.75">
      <c r="H108" s="51"/>
      <c r="I108" s="51"/>
      <c r="J108" s="51"/>
    </row>
    <row r="109" spans="8:10" ht="12.75">
      <c r="H109" s="51"/>
      <c r="I109" s="51"/>
      <c r="J109" s="51"/>
    </row>
    <row r="110" spans="8:10" ht="12.75">
      <c r="H110" s="51"/>
      <c r="I110" s="51"/>
      <c r="J110" s="51"/>
    </row>
    <row r="111" spans="8:10" ht="12.75">
      <c r="H111" s="51"/>
      <c r="I111" s="51"/>
      <c r="J111" s="51"/>
    </row>
    <row r="112" spans="8:10" ht="12.75">
      <c r="H112" s="51"/>
      <c r="I112" s="51"/>
      <c r="J112" s="51"/>
    </row>
    <row r="113" spans="8:10" ht="12.75">
      <c r="H113" s="51"/>
      <c r="I113" s="51"/>
      <c r="J113" s="51"/>
    </row>
    <row r="114" spans="8:10" ht="12.75">
      <c r="H114" s="51"/>
      <c r="I114" s="51"/>
      <c r="J114" s="51"/>
    </row>
    <row r="115" spans="8:10" ht="12.75">
      <c r="H115" s="51"/>
      <c r="I115" s="51"/>
      <c r="J115" s="51"/>
    </row>
    <row r="116" spans="8:10" ht="12.75">
      <c r="H116" s="51"/>
      <c r="I116" s="51"/>
      <c r="J116" s="51"/>
    </row>
    <row r="117" spans="8:10" ht="12.75">
      <c r="H117" s="51"/>
      <c r="I117" s="51"/>
      <c r="J117" s="51"/>
    </row>
    <row r="118" spans="8:10" ht="12.75">
      <c r="H118" s="51"/>
      <c r="I118" s="51"/>
      <c r="J118" s="51"/>
    </row>
    <row r="119" spans="8:10" ht="12.75">
      <c r="H119" s="51"/>
      <c r="I119" s="51"/>
      <c r="J119" s="51"/>
    </row>
    <row r="120" spans="8:10" ht="12.75">
      <c r="H120" s="51"/>
      <c r="I120" s="51"/>
      <c r="J120" s="51"/>
    </row>
    <row r="121" spans="8:10" ht="12.75">
      <c r="H121" s="51"/>
      <c r="I121" s="51"/>
      <c r="J121" s="51"/>
    </row>
    <row r="122" spans="8:10" ht="12.75">
      <c r="H122" s="51"/>
      <c r="I122" s="51"/>
      <c r="J122" s="51"/>
    </row>
    <row r="123" spans="8:10" ht="12.75">
      <c r="H123" s="51"/>
      <c r="I123" s="51"/>
      <c r="J123" s="51"/>
    </row>
    <row r="124" spans="8:10" ht="12.75">
      <c r="H124" s="51"/>
      <c r="I124" s="51"/>
      <c r="J124" s="51"/>
    </row>
    <row r="125" spans="8:10" ht="12.75">
      <c r="H125" s="51"/>
      <c r="I125" s="51"/>
      <c r="J125" s="51"/>
    </row>
    <row r="126" spans="8:10" ht="12.75">
      <c r="H126" s="51"/>
      <c r="I126" s="51"/>
      <c r="J126" s="51"/>
    </row>
    <row r="127" spans="8:10" ht="12.75">
      <c r="H127" s="51"/>
      <c r="I127" s="51"/>
      <c r="J127" s="51"/>
    </row>
    <row r="128" spans="8:10" ht="12.75">
      <c r="H128" s="51"/>
      <c r="I128" s="51"/>
      <c r="J128" s="51"/>
    </row>
    <row r="129" spans="8:10" ht="12.75">
      <c r="H129" s="51"/>
      <c r="I129" s="51"/>
      <c r="J129" s="51"/>
    </row>
    <row r="130" spans="8:10" ht="12.75">
      <c r="H130" s="51"/>
      <c r="I130" s="51"/>
      <c r="J130" s="51"/>
    </row>
    <row r="131" spans="8:10" ht="12.75">
      <c r="H131" s="51"/>
      <c r="I131" s="51"/>
      <c r="J131" s="51"/>
    </row>
    <row r="132" spans="8:10" ht="12.75">
      <c r="H132" s="51"/>
      <c r="I132" s="51"/>
      <c r="J132" s="51"/>
    </row>
    <row r="133" spans="8:10" ht="12.75">
      <c r="H133" s="51"/>
      <c r="I133" s="51"/>
      <c r="J133" s="51"/>
    </row>
    <row r="134" spans="8:10" ht="12.75">
      <c r="H134" s="51"/>
      <c r="I134" s="51"/>
      <c r="J134" s="51"/>
    </row>
    <row r="135" spans="8:10" ht="12.75">
      <c r="H135" s="51"/>
      <c r="I135" s="51"/>
      <c r="J135" s="51"/>
    </row>
    <row r="136" spans="8:10" ht="12.75">
      <c r="H136" s="51"/>
      <c r="I136" s="51"/>
      <c r="J136" s="51"/>
    </row>
    <row r="137" spans="8:10" ht="12.75">
      <c r="H137" s="51"/>
      <c r="I137" s="51"/>
      <c r="J137" s="51"/>
    </row>
    <row r="138" spans="8:10" ht="12.75">
      <c r="H138" s="51"/>
      <c r="I138" s="51"/>
      <c r="J138" s="51"/>
    </row>
    <row r="139" spans="8:10" ht="12.75">
      <c r="H139" s="51"/>
      <c r="I139" s="51"/>
      <c r="J139" s="51"/>
    </row>
    <row r="140" spans="8:10" ht="12.75">
      <c r="H140" s="51"/>
      <c r="I140" s="51"/>
      <c r="J140" s="51"/>
    </row>
    <row r="141" spans="8:10" ht="12.75">
      <c r="H141" s="51"/>
      <c r="I141" s="51"/>
      <c r="J141" s="51"/>
    </row>
    <row r="142" spans="8:10" ht="12.75">
      <c r="H142" s="51"/>
      <c r="I142" s="51"/>
      <c r="J142" s="51"/>
    </row>
    <row r="143" spans="8:10" ht="12.75">
      <c r="H143" s="51"/>
      <c r="I143" s="51"/>
      <c r="J143" s="51"/>
    </row>
    <row r="144" spans="8:10" ht="12.75">
      <c r="H144" s="51"/>
      <c r="I144" s="51"/>
      <c r="J144" s="51"/>
    </row>
    <row r="145" spans="8:10" ht="12.75">
      <c r="H145" s="51"/>
      <c r="I145" s="51"/>
      <c r="J145" s="51"/>
    </row>
    <row r="146" spans="8:10" ht="12.75">
      <c r="H146" s="51"/>
      <c r="I146" s="51"/>
      <c r="J146" s="51"/>
    </row>
    <row r="147" spans="8:10" ht="12.75">
      <c r="H147" s="51"/>
      <c r="I147" s="51"/>
      <c r="J147" s="51"/>
    </row>
    <row r="148" spans="8:10" ht="12.75">
      <c r="H148" s="51"/>
      <c r="I148" s="51"/>
      <c r="J148" s="51"/>
    </row>
    <row r="149" spans="8:10" ht="12.75">
      <c r="H149" s="51"/>
      <c r="I149" s="51"/>
      <c r="J149" s="51"/>
    </row>
    <row r="150" spans="8:10" ht="12.75">
      <c r="H150" s="51"/>
      <c r="I150" s="51"/>
      <c r="J150" s="51"/>
    </row>
    <row r="151" spans="8:10" ht="12.75">
      <c r="H151" s="51"/>
      <c r="I151" s="51"/>
      <c r="J151" s="51"/>
    </row>
    <row r="152" spans="8:10" ht="12.75">
      <c r="H152" s="51"/>
      <c r="I152" s="51"/>
      <c r="J152" s="51"/>
    </row>
    <row r="153" spans="8:10" ht="12.75">
      <c r="H153" s="51"/>
      <c r="I153" s="51"/>
      <c r="J153" s="51"/>
    </row>
    <row r="154" spans="8:10" ht="12.75">
      <c r="H154" s="51"/>
      <c r="I154" s="51"/>
      <c r="J154" s="51"/>
    </row>
    <row r="155" spans="8:10" ht="12.75">
      <c r="H155" s="51"/>
      <c r="I155" s="51"/>
      <c r="J155" s="51"/>
    </row>
    <row r="156" spans="8:10" ht="12.75">
      <c r="H156" s="51"/>
      <c r="I156" s="51"/>
      <c r="J156" s="51"/>
    </row>
    <row r="157" spans="8:10" ht="12.75">
      <c r="H157" s="51"/>
      <c r="I157" s="51"/>
      <c r="J157" s="51"/>
    </row>
    <row r="158" spans="8:10" ht="12.75">
      <c r="H158" s="51"/>
      <c r="I158" s="51"/>
      <c r="J158" s="51"/>
    </row>
    <row r="159" spans="8:10" ht="12.75">
      <c r="H159" s="51"/>
      <c r="I159" s="51"/>
      <c r="J159" s="51"/>
    </row>
    <row r="160" spans="8:10" ht="12.75">
      <c r="H160" s="51"/>
      <c r="I160" s="51"/>
      <c r="J160" s="51"/>
    </row>
    <row r="161" spans="8:10" ht="12.75">
      <c r="H161" s="51"/>
      <c r="I161" s="51"/>
      <c r="J161" s="51"/>
    </row>
    <row r="162" spans="8:10" ht="12.75">
      <c r="H162" s="51"/>
      <c r="I162" s="51"/>
      <c r="J162" s="51"/>
    </row>
    <row r="163" spans="8:10" ht="12.75">
      <c r="H163" s="51"/>
      <c r="I163" s="51"/>
      <c r="J163" s="51"/>
    </row>
    <row r="164" spans="8:10" ht="12.75">
      <c r="H164" s="51"/>
      <c r="I164" s="51"/>
      <c r="J164" s="51"/>
    </row>
    <row r="165" spans="8:10" ht="12.75">
      <c r="H165" s="51"/>
      <c r="I165" s="51"/>
      <c r="J165" s="51"/>
    </row>
    <row r="166" spans="8:10" ht="12.75">
      <c r="H166" s="51"/>
      <c r="I166" s="51"/>
      <c r="J166" s="51"/>
    </row>
    <row r="167" spans="8:10" ht="12.75">
      <c r="H167" s="51"/>
      <c r="I167" s="51"/>
      <c r="J167" s="51"/>
    </row>
    <row r="168" spans="8:10" ht="12.75">
      <c r="H168" s="51"/>
      <c r="I168" s="51"/>
      <c r="J168" s="51"/>
    </row>
    <row r="169" spans="8:10" ht="12.75">
      <c r="H169" s="51"/>
      <c r="I169" s="51"/>
      <c r="J169" s="51"/>
    </row>
    <row r="170" spans="8:10" ht="12.75">
      <c r="H170" s="51"/>
      <c r="I170" s="51"/>
      <c r="J170" s="51"/>
    </row>
    <row r="171" spans="8:10" ht="12.75">
      <c r="H171" s="51"/>
      <c r="I171" s="51"/>
      <c r="J171" s="51"/>
    </row>
    <row r="172" spans="8:10" ht="12.75">
      <c r="H172" s="51"/>
      <c r="I172" s="51"/>
      <c r="J172" s="51"/>
    </row>
    <row r="173" spans="8:10" ht="12.75">
      <c r="H173" s="51"/>
      <c r="I173" s="51"/>
      <c r="J173" s="51"/>
    </row>
    <row r="174" spans="8:10" ht="12.75">
      <c r="H174" s="51"/>
      <c r="I174" s="51"/>
      <c r="J174" s="51"/>
    </row>
    <row r="175" spans="8:10" ht="12.75">
      <c r="H175" s="51"/>
      <c r="I175" s="51"/>
      <c r="J175" s="51"/>
    </row>
    <row r="176" spans="8:10" ht="12.75">
      <c r="H176" s="51"/>
      <c r="I176" s="51"/>
      <c r="J176" s="51"/>
    </row>
    <row r="177" spans="8:10" ht="12.75">
      <c r="H177" s="51"/>
      <c r="I177" s="51"/>
      <c r="J177" s="51"/>
    </row>
    <row r="178" spans="8:10" ht="12.75">
      <c r="H178" s="51"/>
      <c r="I178" s="51"/>
      <c r="J178" s="51"/>
    </row>
    <row r="179" spans="8:10" ht="12.75">
      <c r="H179" s="51"/>
      <c r="I179" s="51"/>
      <c r="J179" s="51"/>
    </row>
    <row r="180" spans="8:10" ht="12.75">
      <c r="H180" s="51"/>
      <c r="I180" s="51"/>
      <c r="J180" s="51"/>
    </row>
    <row r="181" spans="8:10" ht="12.75">
      <c r="H181" s="51"/>
      <c r="I181" s="51"/>
      <c r="J181" s="51"/>
    </row>
    <row r="182" spans="8:10" ht="12.75">
      <c r="H182" s="51"/>
      <c r="I182" s="51"/>
      <c r="J182" s="51"/>
    </row>
    <row r="183" spans="8:10" ht="12.75">
      <c r="H183" s="51"/>
      <c r="I183" s="51"/>
      <c r="J183" s="51"/>
    </row>
    <row r="184" spans="8:10" ht="12.75">
      <c r="H184" s="51"/>
      <c r="I184" s="51"/>
      <c r="J184" s="51"/>
    </row>
    <row r="185" spans="8:10" ht="12.75">
      <c r="H185" s="51"/>
      <c r="I185" s="51"/>
      <c r="J185" s="51"/>
    </row>
    <row r="186" spans="8:10" ht="12.75">
      <c r="H186" s="51"/>
      <c r="I186" s="51"/>
      <c r="J186" s="51"/>
    </row>
    <row r="187" spans="8:10" ht="12.75">
      <c r="H187" s="51"/>
      <c r="I187" s="51"/>
      <c r="J187" s="51"/>
    </row>
    <row r="188" spans="8:10" ht="12.75">
      <c r="H188" s="51"/>
      <c r="I188" s="51"/>
      <c r="J188" s="51"/>
    </row>
    <row r="189" spans="8:10" ht="12.75">
      <c r="H189" s="51"/>
      <c r="I189" s="51"/>
      <c r="J189" s="51"/>
    </row>
    <row r="190" spans="8:10" ht="12.75">
      <c r="H190" s="51"/>
      <c r="I190" s="51"/>
      <c r="J190" s="51"/>
    </row>
    <row r="191" spans="8:10" ht="12.75">
      <c r="H191" s="51"/>
      <c r="I191" s="51"/>
      <c r="J191" s="51"/>
    </row>
    <row r="192" spans="8:10" ht="12.75">
      <c r="H192" s="51"/>
      <c r="I192" s="51"/>
      <c r="J192" s="51"/>
    </row>
    <row r="193" spans="8:10" ht="12.75">
      <c r="H193" s="51"/>
      <c r="I193" s="51"/>
      <c r="J193" s="51"/>
    </row>
    <row r="194" spans="8:10" ht="12.75">
      <c r="H194" s="51"/>
      <c r="I194" s="51"/>
      <c r="J194" s="51"/>
    </row>
    <row r="195" spans="8:10" ht="12.75">
      <c r="H195" s="51"/>
      <c r="I195" s="51"/>
      <c r="J195" s="51"/>
    </row>
    <row r="196" spans="8:10" ht="12.75">
      <c r="H196" s="51"/>
      <c r="I196" s="51"/>
      <c r="J196" s="51"/>
    </row>
    <row r="197" spans="8:10" ht="12.75">
      <c r="H197" s="51"/>
      <c r="I197" s="51"/>
      <c r="J197" s="51"/>
    </row>
    <row r="198" spans="8:10" ht="12.75">
      <c r="H198" s="51"/>
      <c r="I198" s="51"/>
      <c r="J198" s="51"/>
    </row>
    <row r="199" spans="8:10" ht="12.75">
      <c r="H199" s="51"/>
      <c r="I199" s="51"/>
      <c r="J199" s="51"/>
    </row>
    <row r="200" spans="8:10" ht="12.75">
      <c r="H200" s="51"/>
      <c r="I200" s="51"/>
      <c r="J200" s="51"/>
    </row>
    <row r="201" spans="8:10" ht="12.75">
      <c r="H201" s="51"/>
      <c r="I201" s="51"/>
      <c r="J201" s="51"/>
    </row>
    <row r="202" spans="8:10" ht="12.75">
      <c r="H202" s="51"/>
      <c r="I202" s="51"/>
      <c r="J202" s="51"/>
    </row>
    <row r="203" spans="8:10" ht="12.75">
      <c r="H203" s="51"/>
      <c r="I203" s="51"/>
      <c r="J203" s="51"/>
    </row>
    <row r="204" spans="8:10" ht="12.75">
      <c r="H204" s="51"/>
      <c r="I204" s="51"/>
      <c r="J204" s="51"/>
    </row>
    <row r="205" spans="8:10" ht="12.75">
      <c r="H205" s="51"/>
      <c r="I205" s="51"/>
      <c r="J205" s="51"/>
    </row>
    <row r="206" spans="8:10" ht="12.75">
      <c r="H206" s="51"/>
      <c r="I206" s="51"/>
      <c r="J206" s="51"/>
    </row>
    <row r="207" spans="8:10" ht="12.75">
      <c r="H207" s="51"/>
      <c r="I207" s="51"/>
      <c r="J207" s="51"/>
    </row>
    <row r="208" spans="8:10" ht="12.75">
      <c r="H208" s="51"/>
      <c r="I208" s="51"/>
      <c r="J208" s="51"/>
    </row>
    <row r="209" spans="8:10" ht="12.75">
      <c r="H209" s="51"/>
      <c r="I209" s="51"/>
      <c r="J209" s="51"/>
    </row>
    <row r="210" spans="8:10" ht="12.75">
      <c r="H210" s="51"/>
      <c r="I210" s="51"/>
      <c r="J210" s="51"/>
    </row>
    <row r="211" spans="8:10" ht="12.75">
      <c r="H211" s="51"/>
      <c r="I211" s="51"/>
      <c r="J211" s="51"/>
    </row>
    <row r="212" spans="8:10" ht="12.75">
      <c r="H212" s="51"/>
      <c r="I212" s="51"/>
      <c r="J212" s="51"/>
    </row>
    <row r="213" spans="8:10" ht="12.75">
      <c r="H213" s="51"/>
      <c r="I213" s="51"/>
      <c r="J213" s="51"/>
    </row>
    <row r="214" spans="8:10" ht="12.75">
      <c r="H214" s="51"/>
      <c r="I214" s="51"/>
      <c r="J214" s="51"/>
    </row>
    <row r="215" spans="8:10" ht="12.75">
      <c r="H215" s="51"/>
      <c r="I215" s="51"/>
      <c r="J215" s="51"/>
    </row>
    <row r="216" spans="8:10" ht="12.75">
      <c r="H216" s="51"/>
      <c r="I216" s="51"/>
      <c r="J216" s="51"/>
    </row>
    <row r="217" spans="8:10" ht="12.75">
      <c r="H217" s="51"/>
      <c r="J217" s="51"/>
    </row>
    <row r="218" spans="8:10" ht="12.75">
      <c r="H218" s="51"/>
      <c r="J218" s="51"/>
    </row>
    <row r="219" spans="8:10" ht="12.75">
      <c r="H219" s="51"/>
      <c r="J219" s="51"/>
    </row>
    <row r="220" spans="8:10" ht="12.75">
      <c r="H220" s="51"/>
      <c r="J220" s="51"/>
    </row>
    <row r="221" spans="8:10" ht="12.75">
      <c r="H221" s="51"/>
      <c r="J221" s="51"/>
    </row>
    <row r="222" spans="8:10" ht="12.75">
      <c r="H222" s="51"/>
      <c r="J222" s="51"/>
    </row>
    <row r="223" spans="8:10" ht="12.75">
      <c r="H223" s="51"/>
      <c r="J223" s="51"/>
    </row>
    <row r="224" spans="8:10" ht="12.75">
      <c r="H224" s="51"/>
      <c r="J224" s="51"/>
    </row>
    <row r="225" spans="8:10" ht="12.75">
      <c r="H225" s="51"/>
      <c r="J225" s="51"/>
    </row>
    <row r="226" spans="8:10" ht="12.75">
      <c r="H226" s="51"/>
      <c r="J226" s="51"/>
    </row>
    <row r="227" spans="8:10" ht="12.75">
      <c r="H227" s="51"/>
      <c r="J227" s="51"/>
    </row>
    <row r="228" spans="8:10" ht="12.75">
      <c r="H228" s="51"/>
      <c r="J228" s="51"/>
    </row>
    <row r="229" spans="8:10" ht="12.75">
      <c r="H229" s="51"/>
      <c r="J229" s="51"/>
    </row>
    <row r="230" spans="8:10" ht="12.75">
      <c r="H230" s="51"/>
      <c r="J230" s="51"/>
    </row>
    <row r="231" spans="8:10" ht="12.75">
      <c r="H231" s="51"/>
      <c r="J231" s="51"/>
    </row>
    <row r="232" spans="8:10" ht="12.75">
      <c r="H232" s="51"/>
      <c r="J232" s="51"/>
    </row>
    <row r="233" spans="8:10" ht="12.75">
      <c r="H233" s="51"/>
      <c r="J233" s="51"/>
    </row>
    <row r="234" spans="8:10" ht="12.75">
      <c r="H234" s="51"/>
      <c r="J234" s="51"/>
    </row>
    <row r="235" spans="8:10" ht="12.75">
      <c r="H235" s="51"/>
      <c r="J235" s="51"/>
    </row>
    <row r="236" spans="8:10" ht="12.75">
      <c r="H236" s="51"/>
      <c r="J236" s="51"/>
    </row>
    <row r="237" spans="8:10" ht="12.75">
      <c r="H237" s="51"/>
      <c r="J237" s="51"/>
    </row>
    <row r="238" spans="8:10" ht="12.75">
      <c r="H238" s="51"/>
      <c r="J238" s="51"/>
    </row>
    <row r="239" spans="8:10" ht="12.75">
      <c r="H239" s="51"/>
      <c r="J239" s="51"/>
    </row>
    <row r="240" spans="8:10" ht="12.75">
      <c r="H240" s="51"/>
      <c r="J240" s="51"/>
    </row>
    <row r="241" spans="8:10" ht="12.75">
      <c r="H241" s="51"/>
      <c r="J241" s="51"/>
    </row>
    <row r="242" spans="8:10" ht="12.75">
      <c r="H242" s="51"/>
      <c r="J242" s="51"/>
    </row>
    <row r="243" spans="8:10" ht="12.75">
      <c r="H243" s="51"/>
      <c r="J243" s="51"/>
    </row>
    <row r="244" spans="8:10" ht="12.75">
      <c r="H244" s="51"/>
      <c r="J244" s="51"/>
    </row>
    <row r="245" spans="8:10" ht="12.75">
      <c r="H245" s="51"/>
      <c r="J245" s="51"/>
    </row>
    <row r="246" spans="8:10" ht="12.75">
      <c r="H246" s="51"/>
      <c r="J246" s="51"/>
    </row>
    <row r="247" spans="8:10" ht="12.75">
      <c r="H247" s="51"/>
      <c r="J247" s="51"/>
    </row>
    <row r="248" spans="8:10" ht="12.75">
      <c r="H248" s="51"/>
      <c r="J248" s="51"/>
    </row>
    <row r="249" spans="8:10" ht="12.75">
      <c r="H249" s="51"/>
      <c r="J249" s="51"/>
    </row>
    <row r="250" spans="8:10" ht="12.75">
      <c r="H250" s="51"/>
      <c r="J250" s="51"/>
    </row>
    <row r="251" spans="8:10" ht="12.75">
      <c r="H251" s="51"/>
      <c r="J251" s="51"/>
    </row>
    <row r="252" spans="8:10" ht="12.75">
      <c r="H252" s="51"/>
      <c r="J252" s="51"/>
    </row>
    <row r="253" spans="8:10" ht="12.75">
      <c r="H253" s="51"/>
      <c r="J253" s="51"/>
    </row>
    <row r="254" spans="8:10" ht="12.75">
      <c r="H254" s="51"/>
      <c r="J254" s="51"/>
    </row>
    <row r="255" spans="8:10" ht="12.75">
      <c r="H255" s="51"/>
      <c r="J255" s="51"/>
    </row>
    <row r="256" spans="8:10" ht="12.75">
      <c r="H256" s="51"/>
      <c r="J256" s="51"/>
    </row>
    <row r="257" spans="8:10" ht="12.75">
      <c r="H257" s="51"/>
      <c r="J257" s="51"/>
    </row>
    <row r="258" spans="8:10" ht="12.75">
      <c r="H258" s="51"/>
      <c r="J258" s="51"/>
    </row>
    <row r="259" spans="8:10" ht="12.75">
      <c r="H259" s="51"/>
      <c r="J259" s="51"/>
    </row>
    <row r="260" spans="8:10" ht="12.75">
      <c r="H260" s="51"/>
      <c r="J260" s="51"/>
    </row>
    <row r="261" spans="8:10" ht="12.75">
      <c r="H261" s="51"/>
      <c r="J261" s="51"/>
    </row>
    <row r="262" spans="8:10" ht="12.75">
      <c r="H262" s="51"/>
      <c r="J262" s="51"/>
    </row>
    <row r="263" spans="8:10" ht="12.75">
      <c r="H263" s="51"/>
      <c r="J263" s="51"/>
    </row>
    <row r="264" spans="8:10" ht="12.75">
      <c r="H264" s="51"/>
      <c r="J264" s="51"/>
    </row>
    <row r="265" spans="8:10" ht="12.75">
      <c r="H265" s="51"/>
      <c r="J265" s="51"/>
    </row>
    <row r="266" spans="8:10" ht="12.75">
      <c r="H266" s="51"/>
      <c r="J266" s="51"/>
    </row>
    <row r="267" spans="8:10" ht="12.75">
      <c r="H267" s="51"/>
      <c r="J267" s="51"/>
    </row>
    <row r="268" spans="8:10" ht="12.75">
      <c r="H268" s="51"/>
      <c r="J268" s="51"/>
    </row>
    <row r="269" spans="8:10" ht="12.75">
      <c r="H269" s="51"/>
      <c r="J269" s="51"/>
    </row>
    <row r="270" spans="8:10" ht="12.75">
      <c r="H270" s="51"/>
      <c r="J270" s="51"/>
    </row>
    <row r="271" spans="8:10" ht="12.75">
      <c r="H271" s="51"/>
      <c r="J271" s="51"/>
    </row>
    <row r="272" spans="8:10" ht="12.75">
      <c r="H272" s="51"/>
      <c r="J272" s="51"/>
    </row>
    <row r="273" spans="8:10" ht="12.75">
      <c r="H273" s="51"/>
      <c r="J273" s="51"/>
    </row>
    <row r="274" spans="8:10" ht="12.75">
      <c r="H274" s="51"/>
      <c r="J274" s="51"/>
    </row>
    <row r="275" spans="8:10" ht="12.75">
      <c r="H275" s="51"/>
      <c r="J275" s="51"/>
    </row>
    <row r="276" spans="8:10" ht="12.75">
      <c r="H276" s="51"/>
      <c r="J276" s="51"/>
    </row>
    <row r="277" spans="8:10" ht="12.75">
      <c r="H277" s="51"/>
      <c r="J277" s="51"/>
    </row>
    <row r="278" spans="8:10" ht="12.75">
      <c r="H278" s="51"/>
      <c r="J278" s="51"/>
    </row>
    <row r="279" spans="8:10" ht="12.75">
      <c r="H279" s="51"/>
      <c r="J279" s="51"/>
    </row>
    <row r="280" spans="8:10" ht="12.75">
      <c r="H280" s="51"/>
      <c r="J280" s="51"/>
    </row>
    <row r="281" spans="8:10" ht="12.75">
      <c r="H281" s="51"/>
      <c r="J281" s="51"/>
    </row>
    <row r="282" spans="8:10" ht="12.75">
      <c r="H282" s="51"/>
      <c r="J282" s="51"/>
    </row>
    <row r="283" spans="8:10" ht="12.75">
      <c r="H283" s="51"/>
      <c r="J283" s="51"/>
    </row>
    <row r="284" spans="8:10" ht="12.75">
      <c r="H284" s="51"/>
      <c r="J284" s="51"/>
    </row>
    <row r="285" spans="8:10" ht="12.75">
      <c r="H285" s="51"/>
      <c r="J285" s="51"/>
    </row>
    <row r="286" spans="8:10" ht="12.75">
      <c r="H286" s="51"/>
      <c r="J286" s="51"/>
    </row>
    <row r="287" spans="8:10" ht="12.75">
      <c r="H287" s="51"/>
      <c r="J287" s="51"/>
    </row>
    <row r="288" spans="8:10" ht="12.75">
      <c r="H288" s="51"/>
      <c r="J288" s="51"/>
    </row>
    <row r="289" spans="8:10" ht="12.75">
      <c r="H289" s="51"/>
      <c r="J289" s="51"/>
    </row>
    <row r="290" spans="8:10" ht="12.75">
      <c r="H290" s="51"/>
      <c r="J290" s="51"/>
    </row>
    <row r="291" spans="8:10" ht="12.75">
      <c r="H291" s="51"/>
      <c r="J291" s="51"/>
    </row>
    <row r="292" spans="8:10" ht="12.75">
      <c r="H292" s="51"/>
      <c r="J292" s="51"/>
    </row>
    <row r="293" spans="8:10" ht="12.75">
      <c r="H293" s="51"/>
      <c r="J293" s="51"/>
    </row>
    <row r="294" spans="8:10" ht="12.75">
      <c r="H294" s="51"/>
      <c r="J294" s="51"/>
    </row>
    <row r="295" spans="8:10" ht="12.75">
      <c r="H295" s="51"/>
      <c r="J295" s="51"/>
    </row>
    <row r="296" spans="8:10" ht="12.75">
      <c r="H296" s="51"/>
      <c r="J296" s="51"/>
    </row>
    <row r="297" spans="8:10" ht="12.75">
      <c r="H297" s="51"/>
      <c r="J297" s="51"/>
    </row>
    <row r="298" spans="8:10" ht="12.75">
      <c r="H298" s="51"/>
      <c r="J298" s="51"/>
    </row>
    <row r="299" spans="8:10" ht="12.75">
      <c r="H299" s="51"/>
      <c r="J299" s="51"/>
    </row>
    <row r="300" spans="8:10" ht="12.75">
      <c r="H300" s="51"/>
      <c r="J300" s="51"/>
    </row>
    <row r="301" spans="8:10" ht="12.75">
      <c r="H301" s="51"/>
      <c r="J301" s="51"/>
    </row>
    <row r="302" spans="8:10" ht="12.75">
      <c r="H302" s="51"/>
      <c r="J302" s="51"/>
    </row>
    <row r="303" spans="8:10" ht="12.75">
      <c r="H303" s="51"/>
      <c r="J303" s="51"/>
    </row>
    <row r="304" spans="8:10" ht="12.75">
      <c r="H304" s="51"/>
      <c r="J304" s="51"/>
    </row>
    <row r="305" spans="8:10" ht="12.75">
      <c r="H305" s="51"/>
      <c r="J305" s="51"/>
    </row>
    <row r="306" spans="8:10" ht="12.75">
      <c r="H306" s="51"/>
      <c r="J306" s="51"/>
    </row>
    <row r="307" spans="8:10" ht="12.75">
      <c r="H307" s="51"/>
      <c r="J307" s="51"/>
    </row>
    <row r="308" spans="8:10" ht="12.75">
      <c r="H308" s="51"/>
      <c r="J308" s="51"/>
    </row>
    <row r="309" spans="8:10" ht="12.75">
      <c r="H309" s="51"/>
      <c r="J309" s="51"/>
    </row>
    <row r="310" spans="8:10" ht="12.75">
      <c r="H310" s="51"/>
      <c r="J310" s="51"/>
    </row>
    <row r="311" spans="8:10" ht="12.75">
      <c r="H311" s="51"/>
      <c r="J311" s="51"/>
    </row>
    <row r="312" spans="8:10" ht="12.75">
      <c r="H312" s="51"/>
      <c r="J312" s="51"/>
    </row>
    <row r="313" spans="8:10" ht="12.75">
      <c r="H313" s="51"/>
      <c r="J313" s="51"/>
    </row>
    <row r="314" spans="8:10" ht="12.75">
      <c r="H314" s="51"/>
      <c r="J314" s="51"/>
    </row>
    <row r="315" spans="8:10" ht="12.75">
      <c r="H315" s="51"/>
      <c r="J315" s="51"/>
    </row>
    <row r="316" spans="8:10" ht="12.75">
      <c r="H316" s="51"/>
      <c r="J316" s="51"/>
    </row>
    <row r="317" spans="8:10" ht="12.75">
      <c r="H317" s="51"/>
      <c r="J317" s="51"/>
    </row>
    <row r="318" spans="8:10" ht="12.75">
      <c r="H318" s="51"/>
      <c r="J318" s="51"/>
    </row>
    <row r="319" spans="8:10" ht="12.75">
      <c r="H319" s="51"/>
      <c r="J319" s="51"/>
    </row>
    <row r="320" spans="8:10" ht="12.75">
      <c r="H320" s="51"/>
      <c r="J320" s="51"/>
    </row>
    <row r="321" spans="8:10" ht="12.75">
      <c r="H321" s="51"/>
      <c r="J321" s="51"/>
    </row>
    <row r="322" spans="8:10" ht="12.75">
      <c r="H322" s="51"/>
      <c r="J322" s="51"/>
    </row>
    <row r="323" spans="8:10" ht="12.75">
      <c r="H323" s="51"/>
      <c r="J323" s="51"/>
    </row>
    <row r="324" spans="8:10" ht="12.75">
      <c r="H324" s="51"/>
      <c r="J324" s="51"/>
    </row>
    <row r="325" spans="8:10" ht="12.75">
      <c r="H325" s="51"/>
      <c r="J325" s="51"/>
    </row>
    <row r="326" spans="8:10" ht="12.75">
      <c r="H326" s="51"/>
      <c r="J326" s="51"/>
    </row>
    <row r="327" spans="8:10" ht="12.75">
      <c r="H327" s="51"/>
      <c r="J327" s="51"/>
    </row>
    <row r="328" spans="8:10" ht="12.75">
      <c r="H328" s="51"/>
      <c r="J328" s="51"/>
    </row>
    <row r="329" spans="8:10" ht="12.75">
      <c r="H329" s="51"/>
      <c r="J329" s="51"/>
    </row>
    <row r="330" spans="8:10" ht="12.75">
      <c r="H330" s="51"/>
      <c r="J330" s="51"/>
    </row>
    <row r="331" spans="8:10" ht="12.75">
      <c r="H331" s="51"/>
      <c r="J331" s="51"/>
    </row>
    <row r="332" spans="8:10" ht="12.75">
      <c r="H332" s="51"/>
      <c r="J332" s="51"/>
    </row>
    <row r="333" spans="8:10" ht="12.75">
      <c r="H333" s="51"/>
      <c r="J333" s="51"/>
    </row>
    <row r="334" spans="8:10" ht="12.75">
      <c r="H334" s="51"/>
      <c r="J334" s="51"/>
    </row>
    <row r="335" spans="8:10" ht="12.75">
      <c r="H335" s="51"/>
      <c r="J335" s="51"/>
    </row>
    <row r="336" spans="8:10" ht="12.75">
      <c r="H336" s="51"/>
      <c r="J336" s="51"/>
    </row>
    <row r="337" spans="8:10" ht="12.75">
      <c r="H337" s="51"/>
      <c r="J337" s="51"/>
    </row>
    <row r="338" spans="8:10" ht="12.75">
      <c r="H338" s="51"/>
      <c r="J338" s="51"/>
    </row>
    <row r="339" spans="8:10" ht="12.75">
      <c r="H339" s="51"/>
      <c r="J339" s="51"/>
    </row>
    <row r="340" spans="8:10" ht="12.75">
      <c r="H340" s="51"/>
      <c r="J340" s="51"/>
    </row>
    <row r="341" spans="8:10" ht="12.75">
      <c r="H341" s="51"/>
      <c r="J341" s="51"/>
    </row>
    <row r="342" spans="8:10" ht="12.75">
      <c r="H342" s="51"/>
      <c r="J342" s="51"/>
    </row>
    <row r="343" spans="8:10" ht="12.75">
      <c r="H343" s="51"/>
      <c r="J343" s="51"/>
    </row>
    <row r="344" spans="8:10" ht="12.75">
      <c r="H344" s="51"/>
      <c r="J344" s="51"/>
    </row>
    <row r="345" spans="8:10" ht="12.75">
      <c r="H345" s="51"/>
      <c r="J345" s="51"/>
    </row>
    <row r="346" spans="8:10" ht="12.75">
      <c r="H346" s="51"/>
      <c r="J346" s="51"/>
    </row>
    <row r="347" spans="8:10" ht="12.75">
      <c r="H347" s="51"/>
      <c r="J347" s="51"/>
    </row>
    <row r="348" spans="8:10" ht="12.75">
      <c r="H348" s="51"/>
      <c r="J348" s="51"/>
    </row>
    <row r="349" spans="8:10" ht="12.75">
      <c r="H349" s="51"/>
      <c r="J349" s="51"/>
    </row>
    <row r="350" spans="8:10" ht="12.75">
      <c r="H350" s="51"/>
      <c r="J350" s="51"/>
    </row>
    <row r="351" spans="8:10" ht="12.75">
      <c r="H351" s="51"/>
      <c r="J351" s="51"/>
    </row>
    <row r="352" spans="8:10" ht="12.75">
      <c r="H352" s="51"/>
      <c r="J352" s="51"/>
    </row>
    <row r="353" spans="8:10" ht="12.75">
      <c r="H353" s="51"/>
      <c r="J353" s="51"/>
    </row>
    <row r="354" spans="8:10" ht="12.75">
      <c r="H354" s="51"/>
      <c r="J354" s="51"/>
    </row>
    <row r="355" spans="8:10" ht="12.75">
      <c r="H355" s="51"/>
      <c r="J355" s="51"/>
    </row>
    <row r="356" spans="8:10" ht="12.75">
      <c r="H356" s="51"/>
      <c r="J356" s="51"/>
    </row>
    <row r="357" spans="8:10" ht="12.75">
      <c r="H357" s="51"/>
      <c r="J357" s="51"/>
    </row>
    <row r="358" spans="8:10" ht="12.75">
      <c r="H358" s="51"/>
      <c r="J358" s="51"/>
    </row>
    <row r="359" spans="8:10" ht="12.75">
      <c r="H359" s="51"/>
      <c r="J359" s="51"/>
    </row>
    <row r="360" spans="8:10" ht="12.75">
      <c r="H360" s="51"/>
      <c r="J360" s="51"/>
    </row>
    <row r="361" spans="8:10" ht="12.75">
      <c r="H361" s="51"/>
      <c r="J361" s="51"/>
    </row>
    <row r="362" spans="8:10" ht="12.75">
      <c r="H362" s="51"/>
      <c r="J362" s="51"/>
    </row>
    <row r="363" ht="12.75">
      <c r="J363" s="51"/>
    </row>
    <row r="364" ht="12.75">
      <c r="J364" s="51"/>
    </row>
    <row r="365" ht="12.75">
      <c r="J365" s="51"/>
    </row>
    <row r="366" ht="12.75">
      <c r="J366" s="51"/>
    </row>
    <row r="367" ht="12.75">
      <c r="J367" s="51"/>
    </row>
    <row r="368" ht="12.75">
      <c r="J368" s="51"/>
    </row>
    <row r="369" ht="12.75">
      <c r="J369" s="51"/>
    </row>
    <row r="370" ht="12.75">
      <c r="J370" s="51"/>
    </row>
    <row r="371" ht="12.75">
      <c r="J371" s="51"/>
    </row>
    <row r="372" ht="12.75">
      <c r="J372" s="51"/>
    </row>
    <row r="373" ht="12.75">
      <c r="J373" s="51"/>
    </row>
    <row r="374" ht="12.75">
      <c r="J374" s="51"/>
    </row>
    <row r="375" ht="12.75">
      <c r="J375" s="51"/>
    </row>
    <row r="376" ht="12.75">
      <c r="J376" s="51"/>
    </row>
    <row r="377" ht="12.75">
      <c r="J377" s="51"/>
    </row>
    <row r="378" ht="12.75">
      <c r="J378" s="51"/>
    </row>
    <row r="379" ht="12.75">
      <c r="J379" s="51"/>
    </row>
    <row r="380" ht="12.75">
      <c r="J380" s="51"/>
    </row>
    <row r="381" ht="12.75">
      <c r="J381" s="51"/>
    </row>
    <row r="382" ht="12.75">
      <c r="J382" s="51"/>
    </row>
    <row r="383" ht="12.75">
      <c r="J383" s="51"/>
    </row>
    <row r="384" ht="12.75">
      <c r="J384" s="51"/>
    </row>
    <row r="385" ht="12.75">
      <c r="J385" s="51"/>
    </row>
    <row r="386" ht="12.75">
      <c r="J386" s="51"/>
    </row>
    <row r="387" ht="12.75">
      <c r="J387" s="51"/>
    </row>
    <row r="388" ht="12.75">
      <c r="J388" s="51"/>
    </row>
    <row r="389" ht="12.75">
      <c r="J389" s="51"/>
    </row>
    <row r="390" ht="12.75">
      <c r="J390" s="51"/>
    </row>
    <row r="391" ht="12.75">
      <c r="J391" s="51"/>
    </row>
    <row r="392" ht="12.75">
      <c r="J392" s="51"/>
    </row>
    <row r="393" ht="12.75">
      <c r="J393" s="51"/>
    </row>
    <row r="394" ht="12.75">
      <c r="J394" s="51"/>
    </row>
    <row r="395" ht="12.75">
      <c r="J395" s="51"/>
    </row>
    <row r="396" ht="12.75">
      <c r="J396" s="51"/>
    </row>
    <row r="397" ht="12.75">
      <c r="J397" s="51"/>
    </row>
    <row r="398" ht="12.75">
      <c r="J398" s="51"/>
    </row>
    <row r="399" ht="12.75">
      <c r="J399" s="51"/>
    </row>
    <row r="400" ht="12.75">
      <c r="J400" s="51"/>
    </row>
    <row r="401" ht="12.75">
      <c r="J401" s="51"/>
    </row>
    <row r="402" ht="12.75">
      <c r="J402" s="51"/>
    </row>
    <row r="403" ht="12.75">
      <c r="J403" s="51"/>
    </row>
    <row r="404" ht="12.75">
      <c r="J404" s="51"/>
    </row>
    <row r="405" ht="12.75">
      <c r="J405" s="51"/>
    </row>
    <row r="406" ht="12.75">
      <c r="J406" s="51"/>
    </row>
    <row r="407" ht="12.75">
      <c r="J407" s="51"/>
    </row>
    <row r="408" ht="12.75">
      <c r="J408" s="51"/>
    </row>
    <row r="409" ht="12.75">
      <c r="J409" s="51"/>
    </row>
    <row r="410" ht="12.75">
      <c r="J410" s="51"/>
    </row>
    <row r="411" ht="12.75">
      <c r="J411" s="51"/>
    </row>
    <row r="412" ht="12.75">
      <c r="J412" s="51"/>
    </row>
    <row r="413" ht="12.75">
      <c r="J413" s="51"/>
    </row>
    <row r="414" ht="12.75">
      <c r="J414" s="51"/>
    </row>
    <row r="415" ht="12.75">
      <c r="J415" s="51"/>
    </row>
    <row r="416" ht="12.75">
      <c r="J416" s="51"/>
    </row>
    <row r="417" ht="12.75">
      <c r="J417" s="51"/>
    </row>
    <row r="418" ht="12.75">
      <c r="J418" s="51"/>
    </row>
    <row r="419" ht="12.75">
      <c r="J419" s="51"/>
    </row>
    <row r="420" ht="12.75">
      <c r="J420" s="51"/>
    </row>
    <row r="421" ht="12.75">
      <c r="J421" s="51"/>
    </row>
    <row r="422" ht="12.75">
      <c r="J422" s="51"/>
    </row>
    <row r="423" ht="12.75">
      <c r="J423" s="51"/>
    </row>
    <row r="424" ht="12.75">
      <c r="J424" s="51"/>
    </row>
    <row r="425" ht="12.75">
      <c r="J425" s="51"/>
    </row>
    <row r="426" ht="12.75">
      <c r="J426" s="51"/>
    </row>
    <row r="427" ht="12.75">
      <c r="J427" s="51"/>
    </row>
    <row r="428" ht="12.75">
      <c r="J428" s="51"/>
    </row>
    <row r="429" ht="12.75">
      <c r="J429" s="51"/>
    </row>
    <row r="430" ht="12.75">
      <c r="J430" s="51"/>
    </row>
    <row r="431" ht="12.75">
      <c r="J431" s="51"/>
    </row>
    <row r="432" ht="12.75">
      <c r="J432" s="51"/>
    </row>
    <row r="433" ht="12.75">
      <c r="J433" s="51"/>
    </row>
    <row r="434" ht="12.75">
      <c r="J434" s="51"/>
    </row>
    <row r="435" ht="12.75">
      <c r="J435" s="51"/>
    </row>
    <row r="436" ht="12.75">
      <c r="J436" s="51"/>
    </row>
    <row r="437" ht="12.75">
      <c r="J437" s="51"/>
    </row>
    <row r="438" ht="12.75">
      <c r="J438" s="51"/>
    </row>
    <row r="439" ht="12.75">
      <c r="J439" s="51"/>
    </row>
    <row r="440" ht="12.75">
      <c r="J440" s="51"/>
    </row>
    <row r="441" ht="12.75">
      <c r="J441" s="51"/>
    </row>
    <row r="442" ht="12.75">
      <c r="J442" s="51"/>
    </row>
    <row r="443" ht="12.75">
      <c r="J443" s="51"/>
    </row>
    <row r="444" ht="12.75">
      <c r="J444" s="51"/>
    </row>
    <row r="445" ht="12.75">
      <c r="J445" s="51"/>
    </row>
    <row r="446" ht="12.75">
      <c r="J446" s="51"/>
    </row>
    <row r="447" ht="12.75">
      <c r="J447" s="51"/>
    </row>
    <row r="448" ht="12.75">
      <c r="J448" s="51"/>
    </row>
    <row r="449" ht="12.75">
      <c r="J449" s="51"/>
    </row>
    <row r="450" ht="12.75">
      <c r="J450" s="51"/>
    </row>
    <row r="451" ht="12.75">
      <c r="J451" s="51"/>
    </row>
    <row r="452" ht="12.75">
      <c r="J452" s="51"/>
    </row>
    <row r="453" ht="12.75">
      <c r="J453" s="51"/>
    </row>
    <row r="454" ht="12.75">
      <c r="J454" s="51"/>
    </row>
    <row r="455" ht="12.75">
      <c r="J455" s="51"/>
    </row>
    <row r="456" ht="12.75">
      <c r="J456" s="51"/>
    </row>
    <row r="457" ht="12.75">
      <c r="J457" s="51"/>
    </row>
    <row r="458" ht="12.75">
      <c r="J458" s="51"/>
    </row>
    <row r="459" ht="12.75">
      <c r="J459" s="51"/>
    </row>
    <row r="460" ht="12.75">
      <c r="J460" s="51"/>
    </row>
    <row r="461" ht="12.75">
      <c r="J461" s="51"/>
    </row>
    <row r="462" ht="12.75">
      <c r="J462" s="51"/>
    </row>
    <row r="463" ht="12.75">
      <c r="J463" s="51"/>
    </row>
    <row r="464" ht="12.75">
      <c r="J464" s="51"/>
    </row>
    <row r="465" ht="12.75">
      <c r="J465" s="51"/>
    </row>
    <row r="466" ht="12.75">
      <c r="J466" s="51"/>
    </row>
    <row r="467" ht="12.75">
      <c r="J467" s="51"/>
    </row>
    <row r="468" ht="12.75">
      <c r="J468" s="51"/>
    </row>
    <row r="469" ht="12.75">
      <c r="J469" s="51"/>
    </row>
    <row r="470" ht="12.75">
      <c r="J470" s="51"/>
    </row>
    <row r="471" ht="12.75">
      <c r="J471" s="51"/>
    </row>
    <row r="472" ht="12.75">
      <c r="J472" s="51"/>
    </row>
    <row r="473" ht="12.75">
      <c r="J473" s="51"/>
    </row>
    <row r="474" ht="12.75">
      <c r="J474" s="51"/>
    </row>
    <row r="475" ht="12.75">
      <c r="J475" s="51"/>
    </row>
    <row r="476" ht="12.75">
      <c r="J476" s="51"/>
    </row>
    <row r="477" ht="12.75">
      <c r="J477" s="51"/>
    </row>
    <row r="478" ht="12.75">
      <c r="J478" s="51"/>
    </row>
    <row r="479" ht="12.75">
      <c r="J479" s="51"/>
    </row>
    <row r="480" ht="12.75">
      <c r="J480" s="51"/>
    </row>
    <row r="481" ht="12.75">
      <c r="J481" s="51"/>
    </row>
    <row r="482" ht="12.75">
      <c r="J482" s="51"/>
    </row>
    <row r="483" ht="12.75">
      <c r="J483" s="51"/>
    </row>
    <row r="484" ht="12.75">
      <c r="J484" s="51"/>
    </row>
    <row r="485" ht="12.75">
      <c r="J485" s="51"/>
    </row>
    <row r="486" ht="12.75">
      <c r="J486" s="51"/>
    </row>
    <row r="487" ht="12.75">
      <c r="J487" s="51"/>
    </row>
    <row r="488" ht="12.75">
      <c r="J488" s="51"/>
    </row>
    <row r="489" ht="12.75">
      <c r="J489" s="51"/>
    </row>
    <row r="490" ht="12.75">
      <c r="J490" s="51"/>
    </row>
    <row r="491" ht="12.75">
      <c r="J491" s="51"/>
    </row>
    <row r="492" ht="12.75">
      <c r="J492" s="51"/>
    </row>
    <row r="493" ht="12.75">
      <c r="J493" s="51"/>
    </row>
    <row r="494" ht="12.75">
      <c r="J494" s="51"/>
    </row>
    <row r="495" ht="12.75">
      <c r="J495" s="51"/>
    </row>
    <row r="496" ht="12.75">
      <c r="J496" s="51"/>
    </row>
    <row r="497" ht="12.75">
      <c r="J497" s="51"/>
    </row>
    <row r="498" ht="12.75">
      <c r="J498" s="51"/>
    </row>
    <row r="499" ht="12.75">
      <c r="J499" s="51"/>
    </row>
    <row r="500" ht="12.75">
      <c r="J500" s="51"/>
    </row>
    <row r="501" ht="12.75">
      <c r="J501" s="51"/>
    </row>
    <row r="502" ht="12.75">
      <c r="J502" s="51"/>
    </row>
    <row r="503" ht="12.75">
      <c r="J503" s="51"/>
    </row>
    <row r="504" ht="12.75">
      <c r="J504" s="51"/>
    </row>
    <row r="505" ht="12.75">
      <c r="J505" s="51"/>
    </row>
    <row r="506" ht="12.75">
      <c r="J506" s="51"/>
    </row>
    <row r="507" ht="12.75">
      <c r="J507" s="51"/>
    </row>
    <row r="508" ht="12.75">
      <c r="J508" s="51"/>
    </row>
    <row r="509" ht="12.75">
      <c r="J509" s="51"/>
    </row>
    <row r="510" ht="12.75">
      <c r="J510" s="51"/>
    </row>
    <row r="511" ht="12.75">
      <c r="J511" s="51"/>
    </row>
    <row r="512" ht="12.75">
      <c r="J512" s="51"/>
    </row>
    <row r="513" ht="12.75">
      <c r="J513" s="51"/>
    </row>
    <row r="514" ht="12.75">
      <c r="J514" s="51"/>
    </row>
    <row r="515" ht="12.75">
      <c r="J515" s="51"/>
    </row>
    <row r="516" ht="12.75">
      <c r="J516" s="51"/>
    </row>
    <row r="517" ht="12.75">
      <c r="J517" s="51"/>
    </row>
    <row r="518" ht="12.75">
      <c r="J518" s="51"/>
    </row>
    <row r="519" ht="12.75">
      <c r="J519" s="51"/>
    </row>
    <row r="520" ht="12.75">
      <c r="J520" s="51"/>
    </row>
    <row r="521" ht="12.75">
      <c r="J521" s="51"/>
    </row>
    <row r="522" ht="12.75">
      <c r="J522" s="51"/>
    </row>
    <row r="523" ht="12.75">
      <c r="J523" s="51"/>
    </row>
    <row r="524" ht="12.75">
      <c r="J524" s="51"/>
    </row>
    <row r="525" ht="12.75">
      <c r="J525" s="51"/>
    </row>
    <row r="526" ht="12.75">
      <c r="J526" s="51"/>
    </row>
    <row r="527" ht="12.75">
      <c r="J527" s="51"/>
    </row>
    <row r="528" ht="12.75">
      <c r="J528" s="51"/>
    </row>
    <row r="529" ht="12.75">
      <c r="J529" s="51"/>
    </row>
    <row r="530" ht="12.75">
      <c r="J530" s="51"/>
    </row>
    <row r="531" ht="12.75">
      <c r="J531" s="51"/>
    </row>
    <row r="532" ht="12.75">
      <c r="J532" s="51"/>
    </row>
    <row r="533" ht="12.75">
      <c r="J533" s="51"/>
    </row>
    <row r="534" ht="12.75">
      <c r="J534" s="51"/>
    </row>
    <row r="535" ht="12.75">
      <c r="J535" s="51"/>
    </row>
    <row r="536" ht="12.75">
      <c r="J536" s="51"/>
    </row>
    <row r="537" ht="12.75">
      <c r="J537" s="51"/>
    </row>
    <row r="538" ht="12.75">
      <c r="J538" s="51"/>
    </row>
    <row r="539" ht="12.75">
      <c r="J539" s="51"/>
    </row>
    <row r="540" ht="12.75">
      <c r="J540" s="51"/>
    </row>
    <row r="541" ht="12.75">
      <c r="J541" s="51"/>
    </row>
    <row r="542" ht="12.75">
      <c r="J542" s="51"/>
    </row>
    <row r="543" ht="12.75">
      <c r="J543" s="51"/>
    </row>
    <row r="544" ht="12.75">
      <c r="J544" s="51"/>
    </row>
    <row r="545" ht="12.75">
      <c r="J545" s="51"/>
    </row>
    <row r="546" ht="12.75">
      <c r="J546" s="51"/>
    </row>
    <row r="547" ht="12.75">
      <c r="J547" s="51"/>
    </row>
    <row r="548" ht="12.75">
      <c r="J548" s="51"/>
    </row>
    <row r="549" ht="12.75">
      <c r="J549" s="51"/>
    </row>
    <row r="550" ht="12.75">
      <c r="J550" s="51"/>
    </row>
    <row r="551" ht="12.75">
      <c r="J551" s="51"/>
    </row>
    <row r="552" ht="12.75">
      <c r="J552" s="51"/>
    </row>
    <row r="553" ht="12.75">
      <c r="J553" s="51"/>
    </row>
    <row r="554" ht="12.75">
      <c r="J554" s="51"/>
    </row>
    <row r="555" ht="12.75">
      <c r="J555" s="51"/>
    </row>
    <row r="556" ht="12.75">
      <c r="J556" s="51"/>
    </row>
    <row r="557" ht="12.75">
      <c r="J557" s="51"/>
    </row>
    <row r="558" ht="12.75">
      <c r="J558" s="51"/>
    </row>
    <row r="559" ht="12.75">
      <c r="J559" s="51"/>
    </row>
    <row r="560" ht="12.75">
      <c r="J560" s="51"/>
    </row>
    <row r="561" ht="12.75">
      <c r="J561" s="51"/>
    </row>
    <row r="562" ht="12.75">
      <c r="J562" s="51"/>
    </row>
    <row r="563" ht="12.75">
      <c r="J563" s="51"/>
    </row>
    <row r="564" ht="12.75">
      <c r="J564" s="51"/>
    </row>
    <row r="565" ht="12.75">
      <c r="J565" s="51"/>
    </row>
    <row r="566" ht="12.75">
      <c r="J566" s="51"/>
    </row>
    <row r="567" ht="12.75">
      <c r="J567" s="51"/>
    </row>
    <row r="568" ht="12.75">
      <c r="J568" s="51"/>
    </row>
    <row r="569" ht="12.75">
      <c r="J569" s="51"/>
    </row>
    <row r="570" ht="12.75">
      <c r="J570" s="51"/>
    </row>
    <row r="571" ht="12.75">
      <c r="J571" s="51"/>
    </row>
    <row r="572" ht="12.75">
      <c r="J572" s="51"/>
    </row>
    <row r="573" ht="12.75">
      <c r="J573" s="51"/>
    </row>
    <row r="574" ht="12.75">
      <c r="J574" s="51"/>
    </row>
    <row r="575" ht="12.75">
      <c r="J575" s="51"/>
    </row>
    <row r="576" ht="12.75">
      <c r="J576" s="51"/>
    </row>
    <row r="577" ht="12.75">
      <c r="J577" s="51"/>
    </row>
    <row r="578" ht="12.75">
      <c r="J578" s="51"/>
    </row>
    <row r="579" ht="12.75">
      <c r="J579" s="51"/>
    </row>
    <row r="580" ht="12.75">
      <c r="J580" s="51"/>
    </row>
    <row r="581" ht="12.75">
      <c r="J581" s="51"/>
    </row>
    <row r="582" ht="12.75">
      <c r="J582" s="51"/>
    </row>
    <row r="583" ht="12.75">
      <c r="J583" s="51"/>
    </row>
    <row r="584" ht="12.75">
      <c r="J584" s="51"/>
    </row>
    <row r="585" ht="12.75">
      <c r="J585" s="51"/>
    </row>
    <row r="586" ht="12.75">
      <c r="J586" s="51"/>
    </row>
    <row r="587" ht="12.75">
      <c r="J587" s="51"/>
    </row>
    <row r="588" ht="12.75">
      <c r="J588" s="51"/>
    </row>
    <row r="589" ht="12.75">
      <c r="J589" s="51"/>
    </row>
    <row r="590" ht="12.75">
      <c r="J590" s="51"/>
    </row>
    <row r="591" ht="12.75">
      <c r="J591" s="51"/>
    </row>
    <row r="592" ht="12.75">
      <c r="J592" s="51"/>
    </row>
    <row r="593" ht="12.75">
      <c r="J593" s="51"/>
    </row>
    <row r="594" ht="12.75">
      <c r="J594" s="51"/>
    </row>
    <row r="595" ht="12.75">
      <c r="J595" s="51"/>
    </row>
    <row r="596" ht="12.75">
      <c r="J596" s="51"/>
    </row>
    <row r="597" ht="12.75">
      <c r="J597" s="51"/>
    </row>
    <row r="598" ht="12.75">
      <c r="J598" s="51"/>
    </row>
    <row r="599" ht="12.75">
      <c r="J599" s="51"/>
    </row>
    <row r="600" ht="12.75">
      <c r="J600" s="51"/>
    </row>
    <row r="601" ht="12.75">
      <c r="J601" s="51"/>
    </row>
    <row r="602" ht="12.75">
      <c r="J602" s="51"/>
    </row>
    <row r="603" ht="12.75">
      <c r="J603" s="51"/>
    </row>
    <row r="604" ht="12.75">
      <c r="J604" s="51"/>
    </row>
    <row r="605" ht="12.75">
      <c r="J605" s="51"/>
    </row>
    <row r="606" ht="12.75">
      <c r="J606" s="51"/>
    </row>
    <row r="607" ht="12.75">
      <c r="J607" s="51"/>
    </row>
    <row r="608" ht="12.75">
      <c r="J608" s="51"/>
    </row>
    <row r="609" ht="12.75">
      <c r="J609" s="51"/>
    </row>
    <row r="610" ht="12.75">
      <c r="J610" s="51"/>
    </row>
    <row r="611" ht="12.75">
      <c r="J611" s="51"/>
    </row>
    <row r="612" ht="12.75">
      <c r="J612" s="51"/>
    </row>
    <row r="613" ht="12.75">
      <c r="J613" s="51"/>
    </row>
    <row r="614" ht="12.75">
      <c r="J614" s="51"/>
    </row>
    <row r="615" ht="12.75">
      <c r="J615" s="51"/>
    </row>
    <row r="616" ht="12.75">
      <c r="J616" s="51"/>
    </row>
    <row r="617" ht="12.75">
      <c r="J617" s="51"/>
    </row>
    <row r="618" ht="12.75">
      <c r="J618" s="51"/>
    </row>
    <row r="619" ht="12.75">
      <c r="J619" s="51"/>
    </row>
    <row r="620" ht="12.75">
      <c r="J620" s="51"/>
    </row>
    <row r="621" ht="12.75">
      <c r="J621" s="51"/>
    </row>
    <row r="622" ht="12.75">
      <c r="J622" s="51"/>
    </row>
    <row r="623" ht="12.75">
      <c r="J623" s="51"/>
    </row>
    <row r="624" ht="12.75">
      <c r="J624" s="51"/>
    </row>
    <row r="625" ht="12.75">
      <c r="J625" s="51"/>
    </row>
    <row r="626" ht="12.75">
      <c r="J626" s="51"/>
    </row>
    <row r="627" ht="12.75">
      <c r="J627" s="51"/>
    </row>
    <row r="628" ht="12.75">
      <c r="J628" s="51"/>
    </row>
    <row r="629" ht="12.75">
      <c r="J629" s="51"/>
    </row>
    <row r="630" ht="12.75">
      <c r="J630" s="51"/>
    </row>
    <row r="631" ht="12.75">
      <c r="J631" s="51"/>
    </row>
    <row r="632" ht="12.75">
      <c r="J632" s="51"/>
    </row>
    <row r="633" ht="12.75">
      <c r="J633" s="51"/>
    </row>
    <row r="634" ht="12.75">
      <c r="J634" s="51"/>
    </row>
    <row r="635" ht="12.75">
      <c r="J635" s="51"/>
    </row>
    <row r="636" ht="12.75">
      <c r="J636" s="51"/>
    </row>
    <row r="637" ht="12.75">
      <c r="J637" s="51"/>
    </row>
    <row r="638" ht="12.75">
      <c r="J638" s="51"/>
    </row>
    <row r="639" ht="12.75">
      <c r="J639" s="51"/>
    </row>
    <row r="640" ht="12.75">
      <c r="J640" s="51"/>
    </row>
    <row r="641" ht="12.75">
      <c r="J641" s="51"/>
    </row>
    <row r="642" ht="12.75">
      <c r="J642" s="51"/>
    </row>
    <row r="643" ht="12.75">
      <c r="J643" s="51"/>
    </row>
    <row r="644" ht="12.75">
      <c r="J644" s="51"/>
    </row>
    <row r="645" ht="12.75">
      <c r="J645" s="51"/>
    </row>
    <row r="646" ht="12.75">
      <c r="J646" s="51"/>
    </row>
    <row r="647" ht="12.75">
      <c r="J647" s="51"/>
    </row>
    <row r="648" ht="12.75">
      <c r="J648" s="51"/>
    </row>
    <row r="649" ht="12.75">
      <c r="J649" s="51"/>
    </row>
    <row r="650" ht="12.75">
      <c r="J650" s="51"/>
    </row>
    <row r="651" ht="12.75">
      <c r="J651" s="51"/>
    </row>
    <row r="652" ht="12.75">
      <c r="J652" s="51"/>
    </row>
    <row r="653" ht="12.75">
      <c r="J653" s="51"/>
    </row>
    <row r="654" ht="12.75">
      <c r="J654" s="51"/>
    </row>
    <row r="655" ht="12.75">
      <c r="J655" s="51"/>
    </row>
    <row r="656" ht="12.75">
      <c r="J656" s="51"/>
    </row>
    <row r="657" ht="12.75">
      <c r="J657" s="51"/>
    </row>
    <row r="658" ht="12.75">
      <c r="J658" s="51"/>
    </row>
    <row r="659" ht="12.75">
      <c r="J659" s="51"/>
    </row>
    <row r="660" ht="12.75">
      <c r="J660" s="51"/>
    </row>
    <row r="661" ht="12.75">
      <c r="J661" s="51"/>
    </row>
    <row r="662" ht="12.75">
      <c r="J662" s="51"/>
    </row>
    <row r="663" ht="12.75">
      <c r="J663" s="51"/>
    </row>
    <row r="664" ht="12.75">
      <c r="J664" s="51"/>
    </row>
    <row r="665" ht="12.75">
      <c r="J665" s="51"/>
    </row>
    <row r="666" ht="12.75">
      <c r="J666" s="51"/>
    </row>
    <row r="667" ht="12.75">
      <c r="J667" s="51"/>
    </row>
    <row r="668" ht="12.75">
      <c r="J668" s="51"/>
    </row>
    <row r="669" ht="12.75">
      <c r="J669" s="51"/>
    </row>
    <row r="670" ht="12.75">
      <c r="J670" s="51"/>
    </row>
    <row r="671" ht="12.75">
      <c r="J671" s="51"/>
    </row>
    <row r="672" ht="12.75">
      <c r="J672" s="51"/>
    </row>
    <row r="673" ht="12.75">
      <c r="J673" s="51"/>
    </row>
    <row r="674" ht="12.75">
      <c r="J674" s="51"/>
    </row>
    <row r="675" ht="12.75">
      <c r="J675" s="51"/>
    </row>
    <row r="676" ht="12.75">
      <c r="J676" s="51"/>
    </row>
    <row r="677" ht="12.75">
      <c r="J677" s="51"/>
    </row>
    <row r="678" ht="12.75">
      <c r="J678" s="51"/>
    </row>
    <row r="679" ht="12.75">
      <c r="J679" s="51"/>
    </row>
    <row r="680" ht="12.75">
      <c r="J680" s="51"/>
    </row>
    <row r="681" ht="12.75">
      <c r="J681" s="51"/>
    </row>
    <row r="682" ht="12.75">
      <c r="J682" s="51"/>
    </row>
    <row r="683" ht="12.75">
      <c r="J683" s="51"/>
    </row>
    <row r="684" ht="12.75">
      <c r="J684" s="51"/>
    </row>
    <row r="685" ht="12.75">
      <c r="J685" s="51"/>
    </row>
    <row r="686" ht="12.75">
      <c r="J686" s="51"/>
    </row>
    <row r="687" ht="12.75">
      <c r="J687" s="51"/>
    </row>
    <row r="688" ht="12.75">
      <c r="J688" s="51"/>
    </row>
    <row r="689" ht="12.75">
      <c r="J689" s="51"/>
    </row>
    <row r="690" ht="12.75">
      <c r="J690" s="51"/>
    </row>
    <row r="691" ht="12.75">
      <c r="J691" s="51"/>
    </row>
    <row r="692" ht="12.75">
      <c r="J692" s="51"/>
    </row>
    <row r="693" ht="12.75">
      <c r="J693" s="51"/>
    </row>
    <row r="694" ht="12.75">
      <c r="J694" s="51"/>
    </row>
    <row r="695" ht="12.75">
      <c r="J695" s="51"/>
    </row>
  </sheetData>
  <printOptions/>
  <pageMargins left="0.31496062992125984" right="0.31496062992125984" top="0.11811023622047245" bottom="0.1968503937007874" header="0.5118110236220472" footer="0.1968503937007874"/>
  <pageSetup fitToHeight="1" fitToWidth="1" horizontalDpi="600" verticalDpi="600" orientation="portrait" paperSize="9" scale="94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458"/>
  <sheetViews>
    <sheetView zoomScale="85" zoomScaleNormal="85" workbookViewId="0" topLeftCell="A1">
      <selection activeCell="D11" sqref="D11"/>
    </sheetView>
  </sheetViews>
  <sheetFormatPr defaultColWidth="9.140625" defaultRowHeight="12.75"/>
  <cols>
    <col min="1" max="1" width="4.140625" style="41" customWidth="1"/>
    <col min="2" max="2" width="1.7109375" style="41" customWidth="1"/>
    <col min="3" max="3" width="2.7109375" style="42" customWidth="1"/>
    <col min="4" max="5" width="9.140625" style="41" customWidth="1"/>
    <col min="6" max="6" width="31.00390625" style="41" customWidth="1"/>
    <col min="7" max="7" width="11.7109375" style="41" customWidth="1"/>
    <col min="8" max="8" width="1.7109375" style="41" customWidth="1"/>
    <col min="9" max="9" width="12.7109375" style="41" customWidth="1"/>
    <col min="10" max="10" width="1.7109375" style="43" customWidth="1"/>
    <col min="11" max="11" width="10.8515625" style="43" customWidth="1"/>
    <col min="12" max="12" width="1.7109375" style="43" customWidth="1"/>
    <col min="13" max="13" width="12.7109375" style="41" customWidth="1"/>
    <col min="14" max="14" width="1.7109375" style="41" customWidth="1"/>
    <col min="15" max="15" width="11.7109375" style="41" customWidth="1"/>
    <col min="16" max="16" width="1.8515625" style="41" customWidth="1"/>
    <col min="17" max="17" width="11.00390625" style="41" customWidth="1"/>
    <col min="18" max="18" width="1.57421875" style="41" customWidth="1"/>
    <col min="19" max="19" width="12.57421875" style="41" customWidth="1"/>
    <col min="20" max="20" width="9.140625" style="41" customWidth="1"/>
    <col min="21" max="21" width="16.421875" style="41" customWidth="1"/>
    <col min="22" max="59" width="9.140625" style="41" customWidth="1"/>
    <col min="60" max="16384" width="9.140625" style="95" customWidth="1"/>
  </cols>
  <sheetData>
    <row r="1" spans="2:59" ht="12.75">
      <c r="B1" s="41" t="s">
        <v>0</v>
      </c>
      <c r="BG1" s="95"/>
    </row>
    <row r="2" spans="2:59" ht="14.25">
      <c r="B2" s="44" t="s">
        <v>1</v>
      </c>
      <c r="BG2" s="95"/>
    </row>
    <row r="3" spans="2:59" ht="12.75">
      <c r="B3" s="45" t="s">
        <v>2</v>
      </c>
      <c r="BG3" s="95"/>
    </row>
    <row r="4" spans="2:59" ht="12.75">
      <c r="B4" s="45" t="s">
        <v>3</v>
      </c>
      <c r="BG4" s="95"/>
    </row>
    <row r="5" spans="2:59" ht="12.75">
      <c r="B5" s="45"/>
      <c r="BG5" s="95"/>
    </row>
    <row r="6" spans="2:59" ht="12.75">
      <c r="B6" s="46" t="s">
        <v>4</v>
      </c>
      <c r="BG6" s="95"/>
    </row>
    <row r="7" ht="12.75">
      <c r="BG7" s="95"/>
    </row>
    <row r="8" spans="2:59" ht="12.75">
      <c r="B8" s="46" t="s">
        <v>96</v>
      </c>
      <c r="BG8" s="95"/>
    </row>
    <row r="9" spans="2:59" ht="12.75">
      <c r="B9" s="46"/>
      <c r="BG9" s="95"/>
    </row>
    <row r="10" spans="2:59" ht="12.75">
      <c r="B10" s="46"/>
      <c r="BG10" s="95"/>
    </row>
    <row r="11" spans="2:59" ht="12.75">
      <c r="B11" s="46"/>
      <c r="G11" s="41" t="s">
        <v>97</v>
      </c>
      <c r="Q11" s="39" t="s">
        <v>98</v>
      </c>
      <c r="S11" s="39" t="s">
        <v>99</v>
      </c>
      <c r="BG11" s="95"/>
    </row>
    <row r="12" spans="7:59" ht="12.75">
      <c r="G12" s="95"/>
      <c r="H12" s="101"/>
      <c r="I12" s="110" t="s">
        <v>100</v>
      </c>
      <c r="J12" s="101"/>
      <c r="K12" s="101"/>
      <c r="M12" s="39" t="s">
        <v>101</v>
      </c>
      <c r="Q12" s="39" t="s">
        <v>102</v>
      </c>
      <c r="S12" s="39" t="s">
        <v>103</v>
      </c>
      <c r="BG12" s="95"/>
    </row>
    <row r="13" spans="7:59" ht="12.75">
      <c r="G13" s="39" t="s">
        <v>104</v>
      </c>
      <c r="H13" s="39"/>
      <c r="I13" s="39" t="s">
        <v>104</v>
      </c>
      <c r="J13" s="39"/>
      <c r="K13" s="39" t="s">
        <v>105</v>
      </c>
      <c r="L13" s="39"/>
      <c r="M13" s="39" t="s">
        <v>106</v>
      </c>
      <c r="O13" s="39"/>
      <c r="S13" s="39"/>
      <c r="BG13" s="95"/>
    </row>
    <row r="14" spans="7:59" ht="12.75">
      <c r="G14" s="39" t="s">
        <v>107</v>
      </c>
      <c r="I14" s="39" t="s">
        <v>108</v>
      </c>
      <c r="K14" s="39" t="s">
        <v>109</v>
      </c>
      <c r="M14" s="39" t="s">
        <v>110</v>
      </c>
      <c r="O14" s="39" t="s">
        <v>99</v>
      </c>
      <c r="Q14" s="39"/>
      <c r="S14" s="39"/>
      <c r="BG14" s="95"/>
    </row>
    <row r="15" spans="7:59" ht="12.75">
      <c r="G15" s="39" t="s">
        <v>13</v>
      </c>
      <c r="I15" s="39" t="s">
        <v>13</v>
      </c>
      <c r="K15" s="39" t="s">
        <v>13</v>
      </c>
      <c r="M15" s="39" t="s">
        <v>13</v>
      </c>
      <c r="O15" s="39" t="s">
        <v>13</v>
      </c>
      <c r="Q15" s="39" t="s">
        <v>13</v>
      </c>
      <c r="S15" s="39" t="s">
        <v>13</v>
      </c>
      <c r="BG15" s="95"/>
    </row>
    <row r="16" spans="7:59" ht="12.75">
      <c r="G16" s="39"/>
      <c r="I16" s="39"/>
      <c r="M16" s="39"/>
      <c r="O16" s="39"/>
      <c r="BG16" s="95"/>
    </row>
    <row r="17" spans="7:59" ht="12.75">
      <c r="G17" s="39"/>
      <c r="H17" s="39"/>
      <c r="I17" s="39"/>
      <c r="M17" s="39"/>
      <c r="O17" s="39"/>
      <c r="BG17" s="95"/>
    </row>
    <row r="18" spans="2:59" ht="12.75">
      <c r="B18" s="39"/>
      <c r="C18" s="102" t="s">
        <v>111</v>
      </c>
      <c r="G18" s="57">
        <v>48250000</v>
      </c>
      <c r="H18" s="47"/>
      <c r="I18" s="57">
        <v>154733</v>
      </c>
      <c r="J18" s="48"/>
      <c r="K18" s="48">
        <v>6345708</v>
      </c>
      <c r="L18" s="48"/>
      <c r="M18" s="57">
        <v>29240641</v>
      </c>
      <c r="N18" s="49"/>
      <c r="O18" s="57">
        <f>SUM(G18:M18)</f>
        <v>83991082</v>
      </c>
      <c r="Q18" s="50">
        <v>3170285</v>
      </c>
      <c r="R18" s="50"/>
      <c r="S18" s="50">
        <f>O18+Q18</f>
        <v>87161367</v>
      </c>
      <c r="T18" s="51"/>
      <c r="BG18" s="95"/>
    </row>
    <row r="19" spans="2:59" ht="12.75">
      <c r="B19" s="39"/>
      <c r="G19" s="52"/>
      <c r="H19" s="53"/>
      <c r="I19" s="53"/>
      <c r="J19" s="54"/>
      <c r="K19" s="54"/>
      <c r="L19" s="54"/>
      <c r="M19" s="52"/>
      <c r="N19" s="49"/>
      <c r="O19" s="52"/>
      <c r="Q19" s="50"/>
      <c r="R19" s="55"/>
      <c r="S19" s="50"/>
      <c r="T19" s="51"/>
      <c r="BG19" s="95"/>
    </row>
    <row r="20" spans="2:59" ht="12.75">
      <c r="B20" s="39"/>
      <c r="C20" s="41" t="s">
        <v>34</v>
      </c>
      <c r="D20" s="95"/>
      <c r="G20" s="98">
        <v>0</v>
      </c>
      <c r="H20" s="47"/>
      <c r="I20" s="98">
        <v>0</v>
      </c>
      <c r="J20" s="48"/>
      <c r="K20" s="98">
        <v>0</v>
      </c>
      <c r="L20" s="48"/>
      <c r="M20" s="60">
        <v>5639097</v>
      </c>
      <c r="N20" s="49"/>
      <c r="O20" s="56">
        <f>SUM(G20:M20)</f>
        <v>5639097</v>
      </c>
      <c r="Q20" s="98">
        <v>185786</v>
      </c>
      <c r="R20" s="50"/>
      <c r="S20" s="50">
        <f>O20+Q20</f>
        <v>5824883</v>
      </c>
      <c r="T20" s="51"/>
      <c r="U20" s="49"/>
      <c r="BG20" s="95"/>
    </row>
    <row r="21" spans="2:59" ht="6" customHeight="1">
      <c r="B21" s="39"/>
      <c r="C21" s="41"/>
      <c r="D21" s="95"/>
      <c r="G21" s="57"/>
      <c r="H21" s="47"/>
      <c r="I21" s="47"/>
      <c r="J21" s="48"/>
      <c r="K21" s="48"/>
      <c r="L21" s="48"/>
      <c r="M21" s="47"/>
      <c r="N21" s="49"/>
      <c r="O21" s="57"/>
      <c r="Q21" s="55"/>
      <c r="R21" s="50"/>
      <c r="S21" s="58"/>
      <c r="T21" s="51"/>
      <c r="BG21" s="95"/>
    </row>
    <row r="22" spans="2:59" ht="12.75">
      <c r="B22" s="39"/>
      <c r="C22" s="42" t="s">
        <v>112</v>
      </c>
      <c r="G22" s="50">
        <f>SUM(G20:G21)</f>
        <v>0</v>
      </c>
      <c r="H22" s="47"/>
      <c r="I22" s="50">
        <f>SUM(I20:I21)</f>
        <v>0</v>
      </c>
      <c r="J22" s="48"/>
      <c r="K22" s="50">
        <f>SUM(K20:K21)</f>
        <v>0</v>
      </c>
      <c r="L22" s="48"/>
      <c r="M22" s="50">
        <f>SUM(M20:M21)</f>
        <v>5639097</v>
      </c>
      <c r="N22" s="49"/>
      <c r="O22" s="50">
        <f>SUM(O20:O21)</f>
        <v>5639097</v>
      </c>
      <c r="Q22" s="50">
        <f>SUM(Q20:Q21)</f>
        <v>185786</v>
      </c>
      <c r="R22" s="50"/>
      <c r="S22" s="50">
        <f>SUM(S20:S21)</f>
        <v>5824883</v>
      </c>
      <c r="T22" s="51"/>
      <c r="BG22" s="95"/>
    </row>
    <row r="23" spans="2:59" ht="6" customHeight="1">
      <c r="B23" s="39"/>
      <c r="G23" s="57"/>
      <c r="H23" s="47"/>
      <c r="I23" s="47"/>
      <c r="J23" s="48"/>
      <c r="K23" s="48"/>
      <c r="L23" s="48"/>
      <c r="M23" s="47"/>
      <c r="N23" s="49"/>
      <c r="O23" s="52"/>
      <c r="Q23" s="50"/>
      <c r="R23" s="50"/>
      <c r="S23" s="55"/>
      <c r="T23" s="51"/>
      <c r="BG23" s="95"/>
    </row>
    <row r="24" spans="2:59" ht="12.75" customHeight="1">
      <c r="B24" s="39"/>
      <c r="C24" s="42" t="s">
        <v>113</v>
      </c>
      <c r="G24" s="50">
        <v>0</v>
      </c>
      <c r="H24" s="47"/>
      <c r="I24" s="50">
        <v>0</v>
      </c>
      <c r="J24" s="48"/>
      <c r="K24" s="50">
        <v>0</v>
      </c>
      <c r="L24" s="48"/>
      <c r="M24" s="47">
        <v>-2412500</v>
      </c>
      <c r="N24" s="49"/>
      <c r="O24" s="50">
        <f>SUM(G24:M24)</f>
        <v>-2412500</v>
      </c>
      <c r="Q24" s="50">
        <v>0</v>
      </c>
      <c r="R24" s="50"/>
      <c r="S24" s="55">
        <f>O24+Q24</f>
        <v>-2412500</v>
      </c>
      <c r="T24" s="51"/>
      <c r="BG24" s="95"/>
    </row>
    <row r="25" spans="2:59" ht="6" customHeight="1">
      <c r="B25" s="39"/>
      <c r="G25" s="57"/>
      <c r="H25" s="47"/>
      <c r="I25" s="47"/>
      <c r="J25" s="48"/>
      <c r="K25" s="48"/>
      <c r="L25" s="48"/>
      <c r="M25" s="47"/>
      <c r="N25" s="49"/>
      <c r="O25" s="52"/>
      <c r="Q25" s="50"/>
      <c r="R25" s="50"/>
      <c r="S25" s="55"/>
      <c r="T25" s="51"/>
      <c r="BG25" s="95"/>
    </row>
    <row r="26" spans="2:59" ht="12.75">
      <c r="B26" s="39"/>
      <c r="C26" s="42" t="s">
        <v>114</v>
      </c>
      <c r="G26" s="50">
        <v>0</v>
      </c>
      <c r="H26" s="47"/>
      <c r="I26" s="50">
        <v>0</v>
      </c>
      <c r="J26" s="48"/>
      <c r="K26" s="50">
        <v>0</v>
      </c>
      <c r="L26" s="48"/>
      <c r="M26" s="50">
        <v>0</v>
      </c>
      <c r="N26" s="49"/>
      <c r="O26" s="50">
        <f>SUM(G26:M26)</f>
        <v>0</v>
      </c>
      <c r="Q26" s="50">
        <v>-52131</v>
      </c>
      <c r="R26" s="50"/>
      <c r="S26" s="55">
        <f>O26+Q26</f>
        <v>-52131</v>
      </c>
      <c r="T26" s="59"/>
      <c r="BG26" s="95"/>
    </row>
    <row r="27" spans="2:59" ht="5.25" customHeight="1">
      <c r="B27" s="39"/>
      <c r="G27" s="57"/>
      <c r="H27" s="47"/>
      <c r="I27" s="57"/>
      <c r="J27" s="48"/>
      <c r="K27" s="48"/>
      <c r="L27" s="48"/>
      <c r="M27" s="47"/>
      <c r="N27" s="49"/>
      <c r="O27" s="52"/>
      <c r="Q27" s="50"/>
      <c r="R27" s="50"/>
      <c r="S27" s="55"/>
      <c r="T27" s="51"/>
      <c r="BG27" s="95"/>
    </row>
    <row r="28" spans="2:59" ht="15" customHeight="1">
      <c r="B28" s="39"/>
      <c r="C28" s="42" t="s">
        <v>115</v>
      </c>
      <c r="G28" s="50">
        <v>0</v>
      </c>
      <c r="H28" s="53"/>
      <c r="I28" s="50">
        <v>0</v>
      </c>
      <c r="J28" s="54"/>
      <c r="K28" s="54">
        <v>11440</v>
      </c>
      <c r="L28" s="54"/>
      <c r="M28" s="50">
        <v>0</v>
      </c>
      <c r="N28" s="49"/>
      <c r="O28" s="57">
        <f>SUM(G28:M28)</f>
        <v>11440</v>
      </c>
      <c r="Q28" s="50">
        <v>0</v>
      </c>
      <c r="R28" s="50"/>
      <c r="S28" s="55">
        <f>O28+Q28</f>
        <v>11440</v>
      </c>
      <c r="T28" s="51"/>
      <c r="BG28" s="95"/>
    </row>
    <row r="29" spans="2:59" ht="8.25" customHeight="1">
      <c r="B29" s="39"/>
      <c r="G29" s="56"/>
      <c r="H29" s="53"/>
      <c r="I29" s="60"/>
      <c r="J29" s="54"/>
      <c r="K29" s="54"/>
      <c r="L29" s="54"/>
      <c r="M29" s="56"/>
      <c r="N29" s="49"/>
      <c r="O29" s="56"/>
      <c r="Q29" s="50"/>
      <c r="R29" s="50"/>
      <c r="S29" s="50"/>
      <c r="T29" s="51"/>
      <c r="BG29" s="95"/>
    </row>
    <row r="30" spans="2:59" ht="12.75">
      <c r="B30" s="39"/>
      <c r="C30" s="102" t="s">
        <v>116</v>
      </c>
      <c r="G30" s="103">
        <f>G18+SUM(G21:G29)</f>
        <v>48250000</v>
      </c>
      <c r="H30" s="61"/>
      <c r="I30" s="103">
        <f>I18+SUM(I21:I29)</f>
        <v>154733</v>
      </c>
      <c r="J30" s="62"/>
      <c r="K30" s="103">
        <f>K18+SUM(K21:K29)</f>
        <v>6357148</v>
      </c>
      <c r="L30" s="62"/>
      <c r="M30" s="103">
        <f>M18+SUM(M21:M29)</f>
        <v>32467238</v>
      </c>
      <c r="N30" s="63"/>
      <c r="O30" s="103">
        <f>O18+SUM(O21:O29)</f>
        <v>87229119</v>
      </c>
      <c r="P30" s="63"/>
      <c r="Q30" s="103">
        <f>Q18+SUM(Q21:Q29)</f>
        <v>3303940</v>
      </c>
      <c r="R30" s="64"/>
      <c r="S30" s="103">
        <f>S18+SUM(S21:S29)</f>
        <v>90533059</v>
      </c>
      <c r="T30" s="51"/>
      <c r="U30" s="49"/>
      <c r="BG30" s="95"/>
    </row>
    <row r="31" spans="2:59" ht="12.75">
      <c r="B31" s="39"/>
      <c r="G31" s="65"/>
      <c r="H31" s="39"/>
      <c r="I31" s="53"/>
      <c r="M31" s="52"/>
      <c r="O31" s="52"/>
      <c r="Q31" s="50"/>
      <c r="R31" s="50"/>
      <c r="S31" s="50"/>
      <c r="T31" s="51"/>
      <c r="U31" s="49"/>
      <c r="BG31" s="95"/>
    </row>
    <row r="32" spans="2:59" ht="12.75">
      <c r="B32" s="39"/>
      <c r="C32" s="102" t="s">
        <v>117</v>
      </c>
      <c r="G32" s="57">
        <v>48280000</v>
      </c>
      <c r="H32" s="47"/>
      <c r="I32" s="57">
        <v>164583</v>
      </c>
      <c r="J32" s="48"/>
      <c r="K32" s="48">
        <v>6435000</v>
      </c>
      <c r="L32" s="48"/>
      <c r="M32" s="57">
        <v>33896301</v>
      </c>
      <c r="N32" s="49"/>
      <c r="O32" s="57">
        <f>SUM(G32:M32)</f>
        <v>88775884</v>
      </c>
      <c r="Q32" s="50">
        <v>3352522</v>
      </c>
      <c r="R32" s="50"/>
      <c r="S32" s="50">
        <f>O32+Q32</f>
        <v>92128406</v>
      </c>
      <c r="T32" s="51"/>
      <c r="BG32" s="95"/>
    </row>
    <row r="33" spans="2:59" ht="9" customHeight="1">
      <c r="B33" s="39"/>
      <c r="G33" s="57"/>
      <c r="H33" s="47"/>
      <c r="I33" s="57"/>
      <c r="J33" s="48"/>
      <c r="K33" s="48"/>
      <c r="L33" s="48"/>
      <c r="M33" s="57"/>
      <c r="N33" s="49"/>
      <c r="O33" s="57"/>
      <c r="Q33" s="50"/>
      <c r="R33" s="50"/>
      <c r="S33" s="50"/>
      <c r="T33" s="51"/>
      <c r="BG33" s="95"/>
    </row>
    <row r="34" spans="2:59" ht="12.75">
      <c r="B34" s="39"/>
      <c r="C34" s="41" t="s">
        <v>34</v>
      </c>
      <c r="D34" s="95"/>
      <c r="G34" s="98">
        <v>0</v>
      </c>
      <c r="H34" s="47"/>
      <c r="I34" s="98">
        <v>0</v>
      </c>
      <c r="J34" s="48"/>
      <c r="K34" s="98">
        <v>0</v>
      </c>
      <c r="L34" s="48"/>
      <c r="M34" s="60">
        <v>5942824</v>
      </c>
      <c r="N34" s="49"/>
      <c r="O34" s="56">
        <f>SUM(G34:M34)</f>
        <v>5942824</v>
      </c>
      <c r="Q34" s="98">
        <v>38447</v>
      </c>
      <c r="R34" s="50"/>
      <c r="S34" s="50">
        <f>O34+Q34</f>
        <v>5981271</v>
      </c>
      <c r="T34" s="51"/>
      <c r="BG34" s="95"/>
    </row>
    <row r="35" spans="2:59" ht="6" customHeight="1">
      <c r="B35" s="39"/>
      <c r="C35" s="41"/>
      <c r="D35" s="95"/>
      <c r="G35" s="57"/>
      <c r="H35" s="47"/>
      <c r="I35" s="47"/>
      <c r="J35" s="48"/>
      <c r="K35" s="48"/>
      <c r="L35" s="48"/>
      <c r="M35" s="47"/>
      <c r="N35" s="49"/>
      <c r="O35" s="57"/>
      <c r="Q35" s="55"/>
      <c r="R35" s="50"/>
      <c r="S35" s="58"/>
      <c r="T35" s="51"/>
      <c r="BG35" s="95"/>
    </row>
    <row r="36" spans="2:59" ht="12.75">
      <c r="B36" s="39"/>
      <c r="C36" s="42" t="s">
        <v>112</v>
      </c>
      <c r="G36" s="50">
        <f>SUM(G34:G35)</f>
        <v>0</v>
      </c>
      <c r="H36" s="47"/>
      <c r="I36" s="50">
        <f>SUM(I34:I35)</f>
        <v>0</v>
      </c>
      <c r="J36" s="48"/>
      <c r="K36" s="50">
        <f>SUM(K34:K35)</f>
        <v>0</v>
      </c>
      <c r="L36" s="48"/>
      <c r="M36" s="50">
        <f>SUM(M34:M35)</f>
        <v>5942824</v>
      </c>
      <c r="N36" s="49"/>
      <c r="O36" s="50">
        <f>SUM(O34:O35)</f>
        <v>5942824</v>
      </c>
      <c r="Q36" s="50">
        <f>SUM(Q34:Q35)</f>
        <v>38447</v>
      </c>
      <c r="R36" s="50"/>
      <c r="S36" s="50">
        <f>SUM(S34:S35)</f>
        <v>5981271</v>
      </c>
      <c r="T36" s="51"/>
      <c r="BG36" s="95"/>
    </row>
    <row r="37" spans="2:59" ht="6" customHeight="1">
      <c r="B37" s="39"/>
      <c r="G37" s="57"/>
      <c r="H37" s="47"/>
      <c r="I37" s="47"/>
      <c r="J37" s="48"/>
      <c r="K37" s="48"/>
      <c r="L37" s="48"/>
      <c r="M37" s="47"/>
      <c r="N37" s="49"/>
      <c r="O37" s="52"/>
      <c r="Q37" s="50"/>
      <c r="R37" s="50"/>
      <c r="S37" s="55"/>
      <c r="T37" s="51"/>
      <c r="BG37" s="95"/>
    </row>
    <row r="38" spans="2:59" ht="14.25" customHeight="1">
      <c r="B38" s="39"/>
      <c r="C38" s="42" t="s">
        <v>118</v>
      </c>
      <c r="G38" s="50">
        <v>0</v>
      </c>
      <c r="H38" s="53"/>
      <c r="I38" s="50">
        <v>0</v>
      </c>
      <c r="J38" s="54"/>
      <c r="K38" s="50">
        <v>0</v>
      </c>
      <c r="L38" s="54"/>
      <c r="M38" s="50">
        <v>-2452200</v>
      </c>
      <c r="N38" s="49"/>
      <c r="O38" s="57">
        <f>SUM(G38:M38)</f>
        <v>-2452200</v>
      </c>
      <c r="Q38" s="50">
        <v>0</v>
      </c>
      <c r="R38" s="50"/>
      <c r="S38" s="55">
        <f>O38+Q38</f>
        <v>-2452200</v>
      </c>
      <c r="T38" s="51"/>
      <c r="BG38" s="95"/>
    </row>
    <row r="39" spans="2:59" ht="5.25" customHeight="1">
      <c r="B39" s="39"/>
      <c r="G39" s="57"/>
      <c r="H39" s="47"/>
      <c r="I39" s="47"/>
      <c r="J39" s="48"/>
      <c r="K39" s="48"/>
      <c r="L39" s="48"/>
      <c r="M39" s="47"/>
      <c r="N39" s="49"/>
      <c r="O39" s="52"/>
      <c r="Q39" s="50"/>
      <c r="R39" s="50"/>
      <c r="S39" s="55"/>
      <c r="T39" s="51"/>
      <c r="BG39" s="95"/>
    </row>
    <row r="40" spans="2:59" ht="14.25" customHeight="1">
      <c r="B40" s="39"/>
      <c r="C40" s="42" t="s">
        <v>115</v>
      </c>
      <c r="G40" s="50">
        <v>0</v>
      </c>
      <c r="H40" s="53"/>
      <c r="I40" s="50">
        <v>0</v>
      </c>
      <c r="J40" s="54"/>
      <c r="K40" s="54">
        <v>16263</v>
      </c>
      <c r="L40" s="54"/>
      <c r="M40" s="50">
        <v>0</v>
      </c>
      <c r="N40" s="49"/>
      <c r="O40" s="57">
        <f>SUM(G40:M40)</f>
        <v>16263</v>
      </c>
      <c r="Q40" s="50">
        <v>0</v>
      </c>
      <c r="R40" s="50"/>
      <c r="S40" s="55">
        <f>O40+Q40</f>
        <v>16263</v>
      </c>
      <c r="T40" s="51"/>
      <c r="BG40" s="95"/>
    </row>
    <row r="41" spans="2:59" ht="6" customHeight="1">
      <c r="B41" s="39"/>
      <c r="G41" s="50"/>
      <c r="H41" s="53"/>
      <c r="I41" s="50"/>
      <c r="J41" s="54"/>
      <c r="K41" s="54"/>
      <c r="L41" s="54"/>
      <c r="M41" s="50"/>
      <c r="N41" s="49"/>
      <c r="O41" s="57"/>
      <c r="Q41" s="50"/>
      <c r="R41" s="50"/>
      <c r="S41" s="55"/>
      <c r="T41" s="51"/>
      <c r="BG41" s="95"/>
    </row>
    <row r="42" spans="2:59" ht="14.25" customHeight="1">
      <c r="B42" s="39"/>
      <c r="C42" s="41" t="s">
        <v>119</v>
      </c>
      <c r="D42" s="95"/>
      <c r="G42" s="57">
        <v>1048500</v>
      </c>
      <c r="H42" s="47"/>
      <c r="I42" s="47">
        <v>418199</v>
      </c>
      <c r="J42" s="48"/>
      <c r="K42" s="50">
        <v>0</v>
      </c>
      <c r="L42" s="48"/>
      <c r="M42" s="50">
        <v>0</v>
      </c>
      <c r="N42" s="49"/>
      <c r="O42" s="50">
        <f>SUM(G42:M42)</f>
        <v>1466699</v>
      </c>
      <c r="Q42" s="50">
        <v>0</v>
      </c>
      <c r="R42" s="50"/>
      <c r="S42" s="55">
        <f>O42+Q42</f>
        <v>1466699</v>
      </c>
      <c r="T42" s="51"/>
      <c r="BG42" s="95"/>
    </row>
    <row r="43" spans="2:59" ht="5.25" customHeight="1">
      <c r="B43" s="39"/>
      <c r="G43" s="50"/>
      <c r="H43" s="53"/>
      <c r="I43" s="50"/>
      <c r="J43" s="54"/>
      <c r="K43" s="50"/>
      <c r="L43" s="54"/>
      <c r="M43" s="50"/>
      <c r="N43" s="49"/>
      <c r="O43" s="57"/>
      <c r="Q43" s="50"/>
      <c r="R43" s="50"/>
      <c r="S43" s="55"/>
      <c r="T43" s="51"/>
      <c r="BG43" s="95"/>
    </row>
    <row r="44" spans="2:59" ht="14.25" customHeight="1">
      <c r="B44" s="39"/>
      <c r="C44" s="42" t="s">
        <v>120</v>
      </c>
      <c r="G44" s="57">
        <v>12261000</v>
      </c>
      <c r="H44" s="53"/>
      <c r="I44" s="50">
        <v>0</v>
      </c>
      <c r="J44" s="54"/>
      <c r="K44" s="50">
        <v>0</v>
      </c>
      <c r="L44" s="54"/>
      <c r="M44" s="50">
        <v>-12261000</v>
      </c>
      <c r="N44" s="49"/>
      <c r="O44" s="50">
        <f>SUM(G44:M44)</f>
        <v>0</v>
      </c>
      <c r="Q44" s="50">
        <v>0</v>
      </c>
      <c r="R44" s="50"/>
      <c r="S44" s="55">
        <f>O44+Q44</f>
        <v>0</v>
      </c>
      <c r="T44" s="51"/>
      <c r="BG44" s="95"/>
    </row>
    <row r="45" spans="2:59" ht="8.25" customHeight="1">
      <c r="B45" s="39"/>
      <c r="G45" s="56"/>
      <c r="H45" s="53"/>
      <c r="I45" s="60"/>
      <c r="J45" s="54"/>
      <c r="K45" s="54"/>
      <c r="L45" s="54"/>
      <c r="M45" s="56"/>
      <c r="N45" s="49"/>
      <c r="O45" s="56"/>
      <c r="Q45" s="50"/>
      <c r="R45" s="50"/>
      <c r="S45" s="50"/>
      <c r="T45" s="51"/>
      <c r="BG45" s="95"/>
    </row>
    <row r="46" spans="2:59" ht="12.75">
      <c r="B46" s="39"/>
      <c r="C46" s="102" t="s">
        <v>121</v>
      </c>
      <c r="G46" s="104">
        <f>G32+SUM(G35:G45)</f>
        <v>61589500</v>
      </c>
      <c r="H46" s="53"/>
      <c r="I46" s="104">
        <f>I32+SUM(I35:I45)</f>
        <v>582782</v>
      </c>
      <c r="J46" s="54"/>
      <c r="K46" s="104">
        <f>K32+SUM(K35:K45)</f>
        <v>6451263</v>
      </c>
      <c r="L46" s="54"/>
      <c r="M46" s="104">
        <f>M32+SUM(M35:M45)</f>
        <v>25125925</v>
      </c>
      <c r="N46" s="49"/>
      <c r="O46" s="104">
        <f>O32+SUM(O35:O45)</f>
        <v>93749470</v>
      </c>
      <c r="Q46" s="104">
        <f>Q32+SUM(Q35:Q45)</f>
        <v>3390969</v>
      </c>
      <c r="R46" s="50"/>
      <c r="S46" s="104">
        <f>S32+SUM(S35:S45)</f>
        <v>97140439</v>
      </c>
      <c r="T46" s="51"/>
      <c r="BG46" s="95"/>
    </row>
    <row r="47" spans="2:59" ht="12.75">
      <c r="B47" s="39"/>
      <c r="G47" s="65"/>
      <c r="H47" s="39"/>
      <c r="I47" s="53"/>
      <c r="M47" s="52"/>
      <c r="O47" s="52"/>
      <c r="Q47" s="50"/>
      <c r="R47" s="50"/>
      <c r="S47" s="50"/>
      <c r="T47" s="51"/>
      <c r="BG47" s="95"/>
    </row>
    <row r="48" spans="2:59" ht="12.75">
      <c r="B48" s="39"/>
      <c r="G48" s="65"/>
      <c r="H48" s="39"/>
      <c r="I48" s="53"/>
      <c r="M48" s="52"/>
      <c r="O48" s="52"/>
      <c r="Q48" s="50"/>
      <c r="R48" s="50"/>
      <c r="S48" s="50"/>
      <c r="T48" s="51"/>
      <c r="BG48" s="95"/>
    </row>
    <row r="49" spans="3:59" ht="12.75">
      <c r="C49" s="41"/>
      <c r="D49" s="66"/>
      <c r="G49" s="65"/>
      <c r="H49" s="39"/>
      <c r="I49" s="53"/>
      <c r="M49" s="52"/>
      <c r="O49" s="52"/>
      <c r="BG49" s="95"/>
    </row>
    <row r="50" spans="2:59" ht="12.75">
      <c r="B50" s="68" t="s">
        <v>122</v>
      </c>
      <c r="G50" s="67"/>
      <c r="BG50" s="95"/>
    </row>
    <row r="51" spans="2:59" ht="12.75">
      <c r="B51" s="68" t="s">
        <v>123</v>
      </c>
      <c r="G51" s="67"/>
      <c r="BG51" s="95"/>
    </row>
    <row r="52" spans="2:13" ht="12.75">
      <c r="B52" s="39"/>
      <c r="G52" s="67"/>
      <c r="M52" s="49"/>
    </row>
    <row r="53" spans="2:19" ht="12.75">
      <c r="B53" s="39"/>
      <c r="G53" s="67"/>
      <c r="S53" s="69"/>
    </row>
    <row r="54" spans="2:15" ht="12.75">
      <c r="B54" s="39"/>
      <c r="G54" s="67"/>
      <c r="M54" s="69"/>
      <c r="O54" s="69"/>
    </row>
    <row r="55" spans="2:7" ht="12.75">
      <c r="B55" s="39"/>
      <c r="G55" s="67"/>
    </row>
    <row r="56" spans="2:7" ht="12.75">
      <c r="B56" s="39"/>
      <c r="G56" s="67"/>
    </row>
    <row r="57" spans="2:7" ht="12.75">
      <c r="B57" s="39"/>
      <c r="G57" s="67"/>
    </row>
    <row r="58" spans="2:7" ht="12.75">
      <c r="B58" s="39"/>
      <c r="G58" s="51"/>
    </row>
    <row r="59" spans="2:7" ht="12.75">
      <c r="B59" s="39"/>
      <c r="G59" s="51"/>
    </row>
    <row r="60" spans="2:7" ht="12.75">
      <c r="B60" s="39"/>
      <c r="G60" s="51"/>
    </row>
    <row r="61" spans="2:7" ht="12.75">
      <c r="B61" s="39"/>
      <c r="G61" s="51"/>
    </row>
    <row r="62" spans="2:7" ht="12.75">
      <c r="B62" s="39"/>
      <c r="G62" s="51"/>
    </row>
    <row r="63" spans="2:7" ht="12.75">
      <c r="B63" s="39"/>
      <c r="G63" s="51"/>
    </row>
    <row r="64" spans="2:7" ht="12.75">
      <c r="B64" s="39"/>
      <c r="G64" s="51"/>
    </row>
    <row r="65" spans="2:7" ht="12.75">
      <c r="B65" s="39"/>
      <c r="G65" s="51"/>
    </row>
    <row r="66" spans="2:16" ht="12.75">
      <c r="B66" s="39"/>
      <c r="G66" s="51"/>
      <c r="P66" s="69"/>
    </row>
    <row r="67" spans="2:7" ht="12.75">
      <c r="B67" s="39"/>
      <c r="G67" s="51"/>
    </row>
    <row r="68" spans="2:15" ht="12.75">
      <c r="B68" s="39"/>
      <c r="G68" s="51"/>
      <c r="O68" s="69"/>
    </row>
    <row r="69" spans="2:7" ht="12.75">
      <c r="B69" s="39"/>
      <c r="G69" s="51"/>
    </row>
    <row r="70" spans="2:7" ht="12.75">
      <c r="B70" s="39"/>
      <c r="G70" s="51"/>
    </row>
    <row r="71" spans="2:7" ht="12.75">
      <c r="B71" s="39"/>
      <c r="G71" s="51"/>
    </row>
    <row r="72" spans="2:7" ht="12.75">
      <c r="B72" s="39"/>
      <c r="G72" s="51"/>
    </row>
    <row r="73" spans="2:7" ht="12.75">
      <c r="B73" s="39"/>
      <c r="G73" s="51"/>
    </row>
    <row r="74" spans="2:7" ht="12.75">
      <c r="B74" s="39"/>
      <c r="G74" s="51"/>
    </row>
    <row r="75" spans="2:7" ht="12.75">
      <c r="B75" s="39"/>
      <c r="G75" s="51"/>
    </row>
    <row r="76" spans="2:7" ht="12.75">
      <c r="B76" s="39"/>
      <c r="G76" s="51"/>
    </row>
    <row r="77" spans="2:7" ht="12.75">
      <c r="B77" s="39"/>
      <c r="G77" s="51"/>
    </row>
    <row r="78" spans="2:7" ht="12.75">
      <c r="B78" s="39"/>
      <c r="G78" s="51"/>
    </row>
    <row r="79" spans="2:7" ht="12.75">
      <c r="B79" s="39"/>
      <c r="G79" s="51"/>
    </row>
    <row r="80" spans="2:7" ht="12.75">
      <c r="B80" s="39"/>
      <c r="G80" s="51"/>
    </row>
    <row r="81" spans="2:7" ht="12.75">
      <c r="B81" s="39"/>
      <c r="G81" s="51"/>
    </row>
    <row r="82" spans="2:7" ht="12.75">
      <c r="B82" s="39"/>
      <c r="G82" s="51"/>
    </row>
    <row r="83" spans="2:7" ht="12.75">
      <c r="B83" s="39"/>
      <c r="G83" s="51"/>
    </row>
    <row r="84" spans="2:7" ht="12.75">
      <c r="B84" s="39"/>
      <c r="G84" s="51"/>
    </row>
    <row r="85" spans="2:7" ht="12.75">
      <c r="B85" s="39"/>
      <c r="G85" s="51"/>
    </row>
    <row r="86" spans="2:7" ht="12.75">
      <c r="B86" s="39"/>
      <c r="G86" s="51"/>
    </row>
    <row r="87" spans="2:7" ht="12.75">
      <c r="B87" s="39"/>
      <c r="G87" s="51"/>
    </row>
    <row r="88" spans="2:7" ht="12.75">
      <c r="B88" s="39"/>
      <c r="G88" s="51"/>
    </row>
    <row r="89" spans="2:7" ht="12.75">
      <c r="B89" s="39"/>
      <c r="G89" s="51"/>
    </row>
    <row r="90" spans="2:7" ht="12.75">
      <c r="B90" s="39"/>
      <c r="G90" s="51"/>
    </row>
    <row r="91" spans="2:7" ht="12.75">
      <c r="B91" s="39"/>
      <c r="G91" s="51"/>
    </row>
    <row r="92" spans="2:7" ht="12.75">
      <c r="B92" s="39"/>
      <c r="G92" s="51"/>
    </row>
    <row r="93" spans="2:7" ht="12.75">
      <c r="B93" s="39"/>
      <c r="G93" s="51"/>
    </row>
    <row r="94" spans="2:7" ht="12.75">
      <c r="B94" s="39"/>
      <c r="G94" s="51"/>
    </row>
    <row r="95" spans="2:7" ht="12.75">
      <c r="B95" s="39"/>
      <c r="G95" s="51"/>
    </row>
    <row r="96" spans="2:7" ht="12.75">
      <c r="B96" s="39"/>
      <c r="G96" s="51"/>
    </row>
    <row r="97" spans="2:7" ht="12.75">
      <c r="B97" s="39"/>
      <c r="G97" s="51"/>
    </row>
    <row r="98" spans="2:7" ht="12.75">
      <c r="B98" s="39"/>
      <c r="G98" s="51"/>
    </row>
    <row r="99" spans="2:7" ht="12.75">
      <c r="B99" s="39"/>
      <c r="G99" s="51"/>
    </row>
    <row r="100" spans="2:7" ht="12.75">
      <c r="B100" s="39"/>
      <c r="G100" s="51"/>
    </row>
    <row r="101" spans="2:7" ht="12.75">
      <c r="B101" s="39"/>
      <c r="G101" s="51"/>
    </row>
    <row r="102" spans="2:7" ht="12.75">
      <c r="B102" s="39"/>
      <c r="G102" s="51"/>
    </row>
    <row r="103" spans="2:7" ht="12.75">
      <c r="B103" s="39"/>
      <c r="G103" s="51"/>
    </row>
    <row r="104" spans="2:7" ht="12.75">
      <c r="B104" s="39"/>
      <c r="G104" s="51"/>
    </row>
    <row r="105" spans="2:7" ht="12.75">
      <c r="B105" s="39"/>
      <c r="G105" s="51"/>
    </row>
    <row r="106" spans="2:7" ht="12.75">
      <c r="B106" s="39"/>
      <c r="G106" s="51"/>
    </row>
    <row r="107" spans="2:7" ht="12.75">
      <c r="B107" s="39"/>
      <c r="G107" s="51"/>
    </row>
    <row r="108" spans="2:7" ht="12.75">
      <c r="B108" s="39"/>
      <c r="G108" s="51"/>
    </row>
    <row r="109" spans="2:7" ht="12.75">
      <c r="B109" s="39"/>
      <c r="G109" s="51"/>
    </row>
    <row r="110" spans="2:7" ht="12.75">
      <c r="B110" s="39"/>
      <c r="G110" s="51"/>
    </row>
    <row r="111" spans="2:7" ht="12.75">
      <c r="B111" s="39"/>
      <c r="G111" s="51"/>
    </row>
    <row r="112" spans="2:7" ht="12.75">
      <c r="B112" s="39"/>
      <c r="G112" s="51"/>
    </row>
    <row r="113" spans="2:7" ht="12.75">
      <c r="B113" s="39"/>
      <c r="G113" s="51"/>
    </row>
    <row r="114" spans="2:7" ht="12.75">
      <c r="B114" s="39"/>
      <c r="G114" s="51"/>
    </row>
    <row r="115" spans="2:7" ht="12.75">
      <c r="B115" s="39"/>
      <c r="G115" s="51"/>
    </row>
    <row r="116" spans="2:7" ht="12.75">
      <c r="B116" s="39"/>
      <c r="G116" s="51"/>
    </row>
    <row r="117" spans="2:7" ht="12.75">
      <c r="B117" s="39"/>
      <c r="G117" s="51"/>
    </row>
    <row r="118" spans="2:7" ht="12.75">
      <c r="B118" s="39"/>
      <c r="G118" s="51"/>
    </row>
    <row r="119" spans="2:7" ht="12.75">
      <c r="B119" s="39"/>
      <c r="G119" s="51"/>
    </row>
    <row r="120" spans="2:7" ht="12.75">
      <c r="B120" s="39"/>
      <c r="G120" s="51"/>
    </row>
    <row r="121" spans="2:7" ht="12.75">
      <c r="B121" s="39"/>
      <c r="G121" s="51"/>
    </row>
    <row r="122" spans="2:7" ht="12.75">
      <c r="B122" s="39"/>
      <c r="G122" s="51"/>
    </row>
    <row r="123" spans="2:7" ht="12.75">
      <c r="B123" s="39"/>
      <c r="G123" s="51"/>
    </row>
    <row r="124" spans="2:7" ht="12.75">
      <c r="B124" s="39"/>
      <c r="G124" s="51"/>
    </row>
    <row r="125" spans="2:7" ht="12.75">
      <c r="B125" s="39"/>
      <c r="G125" s="51"/>
    </row>
    <row r="126" spans="2:7" ht="12.75">
      <c r="B126" s="39"/>
      <c r="G126" s="51"/>
    </row>
    <row r="127" spans="2:7" ht="12.75">
      <c r="B127" s="39"/>
      <c r="G127" s="51"/>
    </row>
    <row r="128" spans="2:7" ht="12.75">
      <c r="B128" s="39"/>
      <c r="G128" s="51"/>
    </row>
    <row r="129" spans="2:7" ht="12.75">
      <c r="B129" s="39"/>
      <c r="G129" s="51"/>
    </row>
    <row r="130" spans="2:7" ht="12.75">
      <c r="B130" s="39"/>
      <c r="G130" s="51"/>
    </row>
    <row r="131" spans="2:7" ht="12.75">
      <c r="B131" s="39"/>
      <c r="G131" s="51"/>
    </row>
    <row r="132" spans="2:7" ht="12.75">
      <c r="B132" s="39"/>
      <c r="G132" s="51"/>
    </row>
    <row r="133" spans="2:7" ht="12.75">
      <c r="B133" s="39"/>
      <c r="G133" s="51"/>
    </row>
    <row r="134" spans="2:7" ht="12.75">
      <c r="B134" s="39"/>
      <c r="G134" s="51"/>
    </row>
    <row r="135" spans="2:7" ht="12.75">
      <c r="B135" s="39"/>
      <c r="G135" s="51"/>
    </row>
    <row r="136" spans="2:7" ht="12.75">
      <c r="B136" s="39"/>
      <c r="G136" s="51"/>
    </row>
    <row r="137" spans="2:7" ht="12.75">
      <c r="B137" s="39"/>
      <c r="G137" s="51"/>
    </row>
    <row r="138" spans="2:7" ht="12.75">
      <c r="B138" s="39"/>
      <c r="G138" s="51"/>
    </row>
    <row r="139" spans="2:7" ht="12.75">
      <c r="B139" s="39"/>
      <c r="G139" s="51"/>
    </row>
    <row r="140" ht="12.75">
      <c r="G140" s="51"/>
    </row>
    <row r="141" ht="12.75">
      <c r="G141" s="51"/>
    </row>
    <row r="142" ht="12.75">
      <c r="G142" s="51"/>
    </row>
    <row r="143" ht="12.75">
      <c r="G143" s="51"/>
    </row>
    <row r="144" ht="12.75">
      <c r="G144" s="51"/>
    </row>
    <row r="145" ht="12.75">
      <c r="G145" s="51"/>
    </row>
    <row r="146" ht="12.75">
      <c r="G146" s="51"/>
    </row>
    <row r="147" ht="12.75">
      <c r="G147" s="51"/>
    </row>
    <row r="148" ht="12.75">
      <c r="G148" s="51"/>
    </row>
    <row r="149" ht="12.75">
      <c r="G149" s="51"/>
    </row>
    <row r="150" ht="12.75">
      <c r="G150" s="51"/>
    </row>
    <row r="151" ht="12.75">
      <c r="G151" s="51"/>
    </row>
    <row r="152" ht="12.75">
      <c r="G152" s="51"/>
    </row>
    <row r="153" ht="12.75">
      <c r="G153" s="51"/>
    </row>
    <row r="154" ht="12.75">
      <c r="G154" s="51"/>
    </row>
    <row r="155" ht="12.75">
      <c r="G155" s="51"/>
    </row>
    <row r="156" ht="12.75">
      <c r="G156" s="51"/>
    </row>
    <row r="157" ht="12.75">
      <c r="G157" s="51"/>
    </row>
    <row r="158" ht="12.75">
      <c r="G158" s="51"/>
    </row>
    <row r="159" ht="12.75">
      <c r="G159" s="51"/>
    </row>
    <row r="160" ht="12.75">
      <c r="G160" s="51"/>
    </row>
    <row r="161" ht="12.75">
      <c r="G161" s="51"/>
    </row>
    <row r="162" ht="12.75">
      <c r="G162" s="51"/>
    </row>
    <row r="163" ht="12.75">
      <c r="G163" s="51"/>
    </row>
    <row r="164" ht="12.75">
      <c r="G164" s="51"/>
    </row>
    <row r="165" ht="12.75">
      <c r="G165" s="51"/>
    </row>
    <row r="166" ht="12.75">
      <c r="G166" s="51"/>
    </row>
    <row r="167" ht="12.75">
      <c r="G167" s="51"/>
    </row>
    <row r="168" ht="12.75">
      <c r="G168" s="51"/>
    </row>
    <row r="169" ht="12.75">
      <c r="G169" s="51"/>
    </row>
    <row r="170" ht="12.75">
      <c r="G170" s="51"/>
    </row>
    <row r="171" ht="12.75">
      <c r="G171" s="51"/>
    </row>
    <row r="172" ht="12.75">
      <c r="G172" s="51"/>
    </row>
    <row r="173" ht="12.75">
      <c r="G173" s="51"/>
    </row>
    <row r="174" ht="12.75">
      <c r="G174" s="51"/>
    </row>
    <row r="175" ht="12.75">
      <c r="G175" s="51"/>
    </row>
    <row r="176" ht="12.75">
      <c r="G176" s="51"/>
    </row>
    <row r="177" ht="12.75">
      <c r="G177" s="51"/>
    </row>
    <row r="178" ht="12.75">
      <c r="G178" s="51"/>
    </row>
    <row r="179" ht="12.75">
      <c r="G179" s="51"/>
    </row>
    <row r="180" ht="12.75">
      <c r="G180" s="51"/>
    </row>
    <row r="181" ht="12.75">
      <c r="G181" s="51"/>
    </row>
    <row r="182" ht="12.75">
      <c r="G182" s="51"/>
    </row>
    <row r="183" ht="12.75">
      <c r="G183" s="51"/>
    </row>
    <row r="184" ht="12.75">
      <c r="G184" s="51"/>
    </row>
    <row r="185" ht="12.75">
      <c r="G185" s="51"/>
    </row>
    <row r="186" ht="12.75">
      <c r="G186" s="51"/>
    </row>
    <row r="187" ht="12.75">
      <c r="G187" s="51"/>
    </row>
    <row r="188" ht="12.75">
      <c r="G188" s="51"/>
    </row>
    <row r="189" ht="12.75">
      <c r="G189" s="51"/>
    </row>
    <row r="190" ht="12.75">
      <c r="G190" s="51"/>
    </row>
    <row r="191" ht="12.75">
      <c r="G191" s="51"/>
    </row>
    <row r="192" ht="12.75">
      <c r="G192" s="51"/>
    </row>
    <row r="193" ht="12.75">
      <c r="G193" s="51"/>
    </row>
    <row r="194" ht="12.75">
      <c r="G194" s="51"/>
    </row>
    <row r="195" ht="12.75">
      <c r="G195" s="51"/>
    </row>
    <row r="196" ht="12.75">
      <c r="G196" s="51"/>
    </row>
    <row r="197" ht="12.75">
      <c r="G197" s="51"/>
    </row>
    <row r="198" ht="12.75">
      <c r="G198" s="51"/>
    </row>
    <row r="199" ht="12.75">
      <c r="G199" s="51"/>
    </row>
    <row r="200" ht="12.75">
      <c r="G200" s="51"/>
    </row>
    <row r="201" ht="12.75">
      <c r="G201" s="51"/>
    </row>
    <row r="202" ht="12.75">
      <c r="G202" s="51"/>
    </row>
    <row r="203" ht="12.75">
      <c r="G203" s="51"/>
    </row>
    <row r="204" ht="12.75">
      <c r="G204" s="51"/>
    </row>
    <row r="205" ht="12.75">
      <c r="G205" s="51"/>
    </row>
    <row r="206" ht="12.75">
      <c r="G206" s="51"/>
    </row>
    <row r="207" ht="12.75">
      <c r="G207" s="51"/>
    </row>
    <row r="208" ht="12.75">
      <c r="G208" s="51"/>
    </row>
    <row r="209" ht="12.75">
      <c r="G209" s="51"/>
    </row>
    <row r="210" ht="12.75">
      <c r="G210" s="51"/>
    </row>
    <row r="211" ht="12.75">
      <c r="G211" s="51"/>
    </row>
    <row r="212" ht="12.75">
      <c r="G212" s="51"/>
    </row>
    <row r="213" ht="12.75">
      <c r="G213" s="51"/>
    </row>
    <row r="214" ht="12.75">
      <c r="G214" s="51"/>
    </row>
    <row r="215" ht="12.75">
      <c r="G215" s="51"/>
    </row>
    <row r="216" ht="12.75">
      <c r="G216" s="51"/>
    </row>
    <row r="217" ht="12.75">
      <c r="G217" s="51"/>
    </row>
    <row r="218" ht="12.75">
      <c r="G218" s="51"/>
    </row>
    <row r="219" ht="12.75">
      <c r="G219" s="51"/>
    </row>
    <row r="220" ht="12.75">
      <c r="G220" s="51"/>
    </row>
    <row r="221" ht="12.75">
      <c r="G221" s="51"/>
    </row>
    <row r="222" ht="12.75">
      <c r="G222" s="51"/>
    </row>
    <row r="223" ht="12.75">
      <c r="G223" s="51"/>
    </row>
    <row r="224" ht="12.75">
      <c r="G224" s="51"/>
    </row>
    <row r="225" ht="12.75">
      <c r="G225" s="51"/>
    </row>
    <row r="226" ht="12.75">
      <c r="G226" s="51"/>
    </row>
    <row r="227" ht="12.75">
      <c r="G227" s="51"/>
    </row>
    <row r="228" ht="12.75">
      <c r="G228" s="51"/>
    </row>
    <row r="229" ht="12.75">
      <c r="G229" s="51"/>
    </row>
    <row r="230" ht="12.75">
      <c r="G230" s="51"/>
    </row>
    <row r="231" ht="12.75">
      <c r="G231" s="51"/>
    </row>
    <row r="232" ht="12.75">
      <c r="G232" s="51"/>
    </row>
    <row r="233" ht="12.75">
      <c r="G233" s="51"/>
    </row>
    <row r="234" ht="12.75">
      <c r="G234" s="51"/>
    </row>
    <row r="235" ht="12.75">
      <c r="G235" s="51"/>
    </row>
    <row r="236" ht="12.75">
      <c r="G236" s="51"/>
    </row>
    <row r="237" ht="12.75">
      <c r="G237" s="51"/>
    </row>
    <row r="238" ht="12.75">
      <c r="G238" s="51"/>
    </row>
    <row r="239" ht="12.75">
      <c r="G239" s="51"/>
    </row>
    <row r="240" ht="12.75">
      <c r="G240" s="51"/>
    </row>
    <row r="241" ht="12.75">
      <c r="G241" s="51"/>
    </row>
    <row r="242" ht="12.75">
      <c r="G242" s="51"/>
    </row>
    <row r="243" ht="12.75">
      <c r="G243" s="51"/>
    </row>
    <row r="244" ht="12.75">
      <c r="G244" s="51"/>
    </row>
    <row r="245" ht="12.75">
      <c r="G245" s="51"/>
    </row>
    <row r="246" ht="12.75">
      <c r="G246" s="51"/>
    </row>
    <row r="247" ht="12.75">
      <c r="G247" s="51"/>
    </row>
    <row r="248" ht="12.75">
      <c r="G248" s="51"/>
    </row>
    <row r="249" ht="12.75">
      <c r="G249" s="51"/>
    </row>
    <row r="250" ht="12.75">
      <c r="G250" s="51"/>
    </row>
    <row r="251" ht="12.75">
      <c r="G251" s="51"/>
    </row>
    <row r="252" ht="12.75">
      <c r="G252" s="51"/>
    </row>
    <row r="253" ht="12.75">
      <c r="G253" s="51"/>
    </row>
    <row r="254" ht="12.75">
      <c r="G254" s="51"/>
    </row>
    <row r="255" ht="12.75">
      <c r="G255" s="51"/>
    </row>
    <row r="256" ht="12.75">
      <c r="G256" s="51"/>
    </row>
    <row r="257" ht="12.75">
      <c r="G257" s="51"/>
    </row>
    <row r="258" ht="12.75">
      <c r="G258" s="51"/>
    </row>
    <row r="259" ht="12.75">
      <c r="G259" s="51"/>
    </row>
    <row r="260" ht="12.75">
      <c r="G260" s="51"/>
    </row>
    <row r="261" ht="12.75">
      <c r="G261" s="51"/>
    </row>
    <row r="262" ht="12.75">
      <c r="G262" s="51"/>
    </row>
    <row r="263" ht="12.75">
      <c r="G263" s="51"/>
    </row>
    <row r="264" ht="12.75">
      <c r="G264" s="51"/>
    </row>
    <row r="265" ht="12.75">
      <c r="G265" s="51"/>
    </row>
    <row r="266" ht="12.75">
      <c r="G266" s="51"/>
    </row>
    <row r="267" ht="12.75">
      <c r="G267" s="51"/>
    </row>
    <row r="268" ht="12.75">
      <c r="G268" s="51"/>
    </row>
    <row r="269" ht="12.75">
      <c r="G269" s="51"/>
    </row>
    <row r="270" ht="12.75">
      <c r="G270" s="51"/>
    </row>
    <row r="271" ht="12.75">
      <c r="G271" s="51"/>
    </row>
    <row r="272" ht="12.75">
      <c r="G272" s="51"/>
    </row>
    <row r="273" ht="12.75">
      <c r="G273" s="51"/>
    </row>
    <row r="274" ht="12.75">
      <c r="G274" s="51"/>
    </row>
    <row r="275" ht="12.75">
      <c r="G275" s="51"/>
    </row>
    <row r="276" ht="12.75">
      <c r="G276" s="51"/>
    </row>
    <row r="277" ht="12.75">
      <c r="G277" s="51"/>
    </row>
    <row r="278" ht="12.75">
      <c r="G278" s="51"/>
    </row>
    <row r="279" ht="12.75">
      <c r="G279" s="51"/>
    </row>
    <row r="280" ht="12.75">
      <c r="G280" s="51"/>
    </row>
    <row r="281" ht="12.75">
      <c r="G281" s="51"/>
    </row>
    <row r="282" ht="12.75">
      <c r="G282" s="51"/>
    </row>
    <row r="283" ht="12.75">
      <c r="G283" s="51"/>
    </row>
    <row r="284" ht="12.75">
      <c r="G284" s="51"/>
    </row>
    <row r="285" ht="12.75">
      <c r="G285" s="51"/>
    </row>
    <row r="286" ht="12.75">
      <c r="G286" s="51"/>
    </row>
    <row r="287" ht="12.75">
      <c r="G287" s="51"/>
    </row>
    <row r="288" ht="12.75">
      <c r="G288" s="51"/>
    </row>
    <row r="289" ht="12.75">
      <c r="G289" s="51"/>
    </row>
    <row r="290" ht="12.75">
      <c r="G290" s="51"/>
    </row>
    <row r="291" ht="12.75">
      <c r="G291" s="51"/>
    </row>
    <row r="292" ht="12.75">
      <c r="G292" s="51"/>
    </row>
    <row r="293" ht="12.75">
      <c r="G293" s="51"/>
    </row>
    <row r="294" ht="12.75">
      <c r="G294" s="51"/>
    </row>
    <row r="295" ht="12.75">
      <c r="G295" s="51"/>
    </row>
    <row r="296" ht="12.75">
      <c r="G296" s="51"/>
    </row>
    <row r="297" ht="12.75">
      <c r="G297" s="51"/>
    </row>
    <row r="298" ht="12.75">
      <c r="G298" s="51"/>
    </row>
    <row r="299" ht="12.75">
      <c r="G299" s="51"/>
    </row>
    <row r="300" ht="12.75">
      <c r="G300" s="51"/>
    </row>
    <row r="301" ht="12.75">
      <c r="G301" s="51"/>
    </row>
    <row r="302" ht="12.75">
      <c r="G302" s="51"/>
    </row>
    <row r="303" ht="12.75">
      <c r="G303" s="51"/>
    </row>
    <row r="304" ht="12.75">
      <c r="G304" s="51"/>
    </row>
    <row r="305" ht="12.75">
      <c r="G305" s="51"/>
    </row>
    <row r="306" ht="12.75">
      <c r="G306" s="51"/>
    </row>
    <row r="307" ht="12.75">
      <c r="G307" s="51"/>
    </row>
    <row r="308" ht="12.75">
      <c r="G308" s="51"/>
    </row>
    <row r="309" ht="12.75">
      <c r="G309" s="51"/>
    </row>
    <row r="310" ht="12.75">
      <c r="G310" s="51"/>
    </row>
    <row r="311" ht="12.75">
      <c r="G311" s="51"/>
    </row>
    <row r="312" ht="12.75">
      <c r="G312" s="51"/>
    </row>
    <row r="313" ht="12.75">
      <c r="G313" s="51"/>
    </row>
    <row r="314" ht="12.75">
      <c r="G314" s="51"/>
    </row>
    <row r="315" ht="12.75">
      <c r="G315" s="51"/>
    </row>
    <row r="316" ht="12.75">
      <c r="G316" s="51"/>
    </row>
    <row r="317" ht="12.75">
      <c r="G317" s="51"/>
    </row>
    <row r="318" ht="12.75">
      <c r="G318" s="51"/>
    </row>
    <row r="319" ht="12.75">
      <c r="G319" s="51"/>
    </row>
    <row r="320" ht="12.75">
      <c r="G320" s="51"/>
    </row>
    <row r="321" ht="12.75">
      <c r="G321" s="51"/>
    </row>
    <row r="322" ht="12.75">
      <c r="G322" s="51"/>
    </row>
    <row r="323" ht="12.75">
      <c r="G323" s="51"/>
    </row>
    <row r="324" ht="12.75">
      <c r="G324" s="51"/>
    </row>
    <row r="325" ht="12.75">
      <c r="G325" s="51"/>
    </row>
    <row r="326" ht="12.75">
      <c r="G326" s="51"/>
    </row>
    <row r="327" ht="12.75">
      <c r="G327" s="51"/>
    </row>
    <row r="328" ht="12.75">
      <c r="G328" s="51"/>
    </row>
    <row r="329" ht="12.75">
      <c r="G329" s="51"/>
    </row>
    <row r="330" ht="12.75">
      <c r="G330" s="51"/>
    </row>
    <row r="331" ht="12.75">
      <c r="G331" s="51"/>
    </row>
    <row r="332" ht="12.75">
      <c r="G332" s="51"/>
    </row>
    <row r="333" ht="12.75">
      <c r="G333" s="51"/>
    </row>
    <row r="334" ht="12.75">
      <c r="G334" s="51"/>
    </row>
    <row r="335" ht="12.75">
      <c r="G335" s="51"/>
    </row>
    <row r="336" ht="12.75">
      <c r="G336" s="51"/>
    </row>
    <row r="337" ht="12.75">
      <c r="G337" s="51"/>
    </row>
    <row r="338" ht="12.75">
      <c r="G338" s="51"/>
    </row>
    <row r="339" ht="12.75">
      <c r="G339" s="51"/>
    </row>
    <row r="340" ht="12.75">
      <c r="G340" s="51"/>
    </row>
    <row r="341" ht="12.75">
      <c r="G341" s="51"/>
    </row>
    <row r="342" ht="12.75">
      <c r="G342" s="51"/>
    </row>
    <row r="343" ht="12.75">
      <c r="G343" s="51"/>
    </row>
    <row r="344" ht="12.75">
      <c r="G344" s="51"/>
    </row>
    <row r="345" ht="12.75">
      <c r="G345" s="51"/>
    </row>
    <row r="346" ht="12.75">
      <c r="G346" s="51"/>
    </row>
    <row r="347" ht="12.75">
      <c r="G347" s="51"/>
    </row>
    <row r="348" ht="12.75">
      <c r="G348" s="51"/>
    </row>
    <row r="349" ht="12.75">
      <c r="G349" s="51"/>
    </row>
    <row r="350" ht="12.75">
      <c r="G350" s="51"/>
    </row>
    <row r="351" ht="12.75">
      <c r="G351" s="51"/>
    </row>
    <row r="352" ht="12.75">
      <c r="G352" s="51"/>
    </row>
    <row r="353" ht="12.75">
      <c r="G353" s="51"/>
    </row>
    <row r="354" ht="12.75">
      <c r="G354" s="51"/>
    </row>
    <row r="355" ht="12.75">
      <c r="G355" s="51"/>
    </row>
    <row r="356" ht="12.75">
      <c r="G356" s="51"/>
    </row>
    <row r="357" ht="12.75">
      <c r="G357" s="51"/>
    </row>
    <row r="358" ht="12.75">
      <c r="G358" s="51"/>
    </row>
    <row r="359" ht="12.75">
      <c r="G359" s="51"/>
    </row>
    <row r="360" ht="12.75">
      <c r="G360" s="51"/>
    </row>
    <row r="361" ht="12.75">
      <c r="G361" s="51"/>
    </row>
    <row r="362" ht="12.75">
      <c r="G362" s="51"/>
    </row>
    <row r="363" ht="12.75">
      <c r="G363" s="51"/>
    </row>
    <row r="364" ht="12.75">
      <c r="G364" s="51"/>
    </row>
    <row r="365" ht="12.75">
      <c r="G365" s="51"/>
    </row>
    <row r="366" ht="12.75">
      <c r="G366" s="51"/>
    </row>
    <row r="367" ht="12.75">
      <c r="G367" s="51"/>
    </row>
    <row r="368" ht="12.75">
      <c r="G368" s="51"/>
    </row>
    <row r="369" ht="12.75">
      <c r="G369" s="51"/>
    </row>
    <row r="370" ht="12.75">
      <c r="G370" s="51"/>
    </row>
    <row r="371" ht="12.75">
      <c r="G371" s="51"/>
    </row>
    <row r="372" ht="12.75">
      <c r="G372" s="51"/>
    </row>
    <row r="373" ht="12.75">
      <c r="G373" s="51"/>
    </row>
    <row r="374" ht="12.75">
      <c r="G374" s="51"/>
    </row>
    <row r="375" ht="12.75">
      <c r="G375" s="51"/>
    </row>
    <row r="376" ht="12.75">
      <c r="G376" s="51"/>
    </row>
    <row r="377" ht="12.75">
      <c r="G377" s="51"/>
    </row>
    <row r="378" ht="12.75">
      <c r="G378" s="51"/>
    </row>
    <row r="379" ht="12.75">
      <c r="G379" s="51"/>
    </row>
    <row r="380" ht="12.75">
      <c r="G380" s="51"/>
    </row>
    <row r="381" ht="12.75">
      <c r="G381" s="51"/>
    </row>
    <row r="382" ht="12.75">
      <c r="G382" s="51"/>
    </row>
    <row r="383" ht="12.75">
      <c r="G383" s="51"/>
    </row>
    <row r="384" ht="12.75">
      <c r="G384" s="51"/>
    </row>
    <row r="385" ht="12.75">
      <c r="G385" s="51"/>
    </row>
    <row r="386" ht="12.75">
      <c r="G386" s="51"/>
    </row>
    <row r="387" ht="12.75">
      <c r="G387" s="51"/>
    </row>
    <row r="388" ht="12.75">
      <c r="G388" s="51"/>
    </row>
    <row r="389" ht="12.75">
      <c r="G389" s="51"/>
    </row>
    <row r="390" ht="12.75">
      <c r="G390" s="51"/>
    </row>
    <row r="391" ht="12.75">
      <c r="G391" s="51"/>
    </row>
    <row r="392" ht="12.75">
      <c r="G392" s="51"/>
    </row>
    <row r="393" ht="12.75">
      <c r="G393" s="51"/>
    </row>
    <row r="394" ht="12.75">
      <c r="G394" s="51"/>
    </row>
    <row r="395" ht="12.75">
      <c r="G395" s="51"/>
    </row>
    <row r="396" ht="12.75">
      <c r="G396" s="51"/>
    </row>
    <row r="397" ht="12.75">
      <c r="G397" s="51"/>
    </row>
    <row r="398" ht="12.75">
      <c r="G398" s="51"/>
    </row>
    <row r="399" ht="12.75">
      <c r="G399" s="51"/>
    </row>
    <row r="400" ht="12.75">
      <c r="G400" s="51"/>
    </row>
    <row r="401" ht="12.75">
      <c r="G401" s="51"/>
    </row>
    <row r="402" ht="12.75">
      <c r="G402" s="51"/>
    </row>
    <row r="403" ht="12.75">
      <c r="G403" s="51"/>
    </row>
    <row r="404" ht="12.75">
      <c r="G404" s="51"/>
    </row>
    <row r="405" ht="12.75">
      <c r="G405" s="51"/>
    </row>
    <row r="406" ht="12.75">
      <c r="G406" s="51"/>
    </row>
    <row r="407" ht="12.75">
      <c r="G407" s="51"/>
    </row>
    <row r="408" ht="12.75">
      <c r="G408" s="51"/>
    </row>
    <row r="409" ht="12.75">
      <c r="G409" s="51"/>
    </row>
    <row r="410" ht="12.75">
      <c r="G410" s="51"/>
    </row>
    <row r="411" ht="12.75">
      <c r="G411" s="51"/>
    </row>
    <row r="412" ht="12.75">
      <c r="G412" s="51"/>
    </row>
    <row r="413" ht="12.75">
      <c r="G413" s="51"/>
    </row>
    <row r="414" ht="12.75">
      <c r="G414" s="51"/>
    </row>
    <row r="415" ht="12.75">
      <c r="G415" s="51"/>
    </row>
    <row r="416" ht="12.75">
      <c r="G416" s="51"/>
    </row>
    <row r="417" ht="12.75">
      <c r="G417" s="51"/>
    </row>
    <row r="418" ht="12.75">
      <c r="G418" s="51"/>
    </row>
    <row r="419" ht="12.75">
      <c r="G419" s="51"/>
    </row>
    <row r="420" ht="12.75">
      <c r="G420" s="51"/>
    </row>
    <row r="421" ht="12.75">
      <c r="G421" s="51"/>
    </row>
    <row r="422" ht="12.75">
      <c r="G422" s="51"/>
    </row>
    <row r="423" ht="12.75">
      <c r="G423" s="51"/>
    </row>
    <row r="424" ht="12.75">
      <c r="G424" s="51"/>
    </row>
    <row r="425" ht="12.75">
      <c r="G425" s="51"/>
    </row>
    <row r="426" ht="12.75">
      <c r="G426" s="51"/>
    </row>
    <row r="427" ht="12.75">
      <c r="G427" s="51"/>
    </row>
    <row r="428" ht="12.75">
      <c r="G428" s="51"/>
    </row>
    <row r="429" ht="12.75">
      <c r="G429" s="51"/>
    </row>
    <row r="430" ht="12.75">
      <c r="G430" s="51"/>
    </row>
    <row r="431" ht="12.75">
      <c r="G431" s="51"/>
    </row>
    <row r="432" ht="12.75">
      <c r="G432" s="51"/>
    </row>
    <row r="433" ht="12.75">
      <c r="G433" s="51"/>
    </row>
    <row r="434" ht="12.75">
      <c r="G434" s="51"/>
    </row>
    <row r="435" ht="12.75">
      <c r="G435" s="51"/>
    </row>
    <row r="436" ht="12.75">
      <c r="G436" s="51"/>
    </row>
    <row r="437" ht="12.75">
      <c r="G437" s="51"/>
    </row>
    <row r="438" ht="12.75">
      <c r="G438" s="51"/>
    </row>
    <row r="439" ht="12.75">
      <c r="G439" s="51"/>
    </row>
    <row r="440" ht="12.75">
      <c r="G440" s="51"/>
    </row>
    <row r="441" ht="12.75">
      <c r="G441" s="51"/>
    </row>
    <row r="442" ht="12.75">
      <c r="G442" s="51"/>
    </row>
    <row r="443" ht="12.75">
      <c r="G443" s="51"/>
    </row>
    <row r="444" ht="12.75">
      <c r="G444" s="51"/>
    </row>
    <row r="445" ht="12.75">
      <c r="G445" s="51"/>
    </row>
    <row r="446" ht="12.75">
      <c r="G446" s="51"/>
    </row>
    <row r="447" ht="12.75">
      <c r="G447" s="51"/>
    </row>
    <row r="448" ht="12.75">
      <c r="G448" s="51"/>
    </row>
    <row r="449" ht="12.75">
      <c r="G449" s="51"/>
    </row>
    <row r="450" ht="12.75">
      <c r="G450" s="51"/>
    </row>
    <row r="451" ht="12.75">
      <c r="G451" s="51"/>
    </row>
    <row r="452" ht="12.75">
      <c r="G452" s="51"/>
    </row>
    <row r="453" ht="12.75">
      <c r="G453" s="51"/>
    </row>
    <row r="454" ht="12.75">
      <c r="G454" s="51"/>
    </row>
    <row r="455" ht="12.75">
      <c r="G455" s="51"/>
    </row>
    <row r="456" ht="12.75">
      <c r="G456" s="51"/>
    </row>
    <row r="457" ht="12.75">
      <c r="G457" s="51"/>
    </row>
    <row r="458" ht="12.75">
      <c r="G458" s="51"/>
    </row>
  </sheetData>
  <printOptions/>
  <pageMargins left="0.11811023622047245" right="0.11811023622047245" top="0.35433070866141736" bottom="0.2755905511811024" header="0.5118110236220472" footer="0.2362204724409449"/>
  <pageSetup fitToHeight="1" fitToWidth="1" horizontalDpi="600" verticalDpi="600" orientation="landscape" paperSize="9" scale="92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8"/>
  <sheetViews>
    <sheetView tabSelected="1" zoomScale="85" zoomScaleNormal="85" workbookViewId="0" topLeftCell="A7">
      <selection activeCell="D13" sqref="D13"/>
    </sheetView>
  </sheetViews>
  <sheetFormatPr defaultColWidth="9.140625" defaultRowHeight="12.75"/>
  <cols>
    <col min="1" max="1" width="4.140625" style="41" customWidth="1"/>
    <col min="2" max="2" width="1.7109375" style="41" customWidth="1"/>
    <col min="3" max="3" width="2.7109375" style="41" customWidth="1"/>
    <col min="4" max="6" width="9.140625" style="41" customWidth="1"/>
    <col min="7" max="7" width="29.7109375" style="41" customWidth="1"/>
    <col min="8" max="8" width="16.140625" style="41" customWidth="1"/>
    <col min="9" max="9" width="5.7109375" style="41" customWidth="1"/>
    <col min="10" max="10" width="16.421875" style="41" customWidth="1"/>
    <col min="11" max="11" width="1.7109375" style="41" customWidth="1"/>
    <col min="12" max="12" width="15.28125" style="41" customWidth="1"/>
    <col min="13" max="51" width="9.140625" style="41" customWidth="1"/>
    <col min="52" max="16384" width="9.140625" style="95" customWidth="1"/>
  </cols>
  <sheetData>
    <row r="1" ht="12.75">
      <c r="B1" s="41" t="s">
        <v>0</v>
      </c>
    </row>
    <row r="2" ht="14.25">
      <c r="B2" s="44" t="s">
        <v>1</v>
      </c>
    </row>
    <row r="3" ht="12.75">
      <c r="B3" s="45" t="s">
        <v>2</v>
      </c>
    </row>
    <row r="4" ht="12.75">
      <c r="B4" s="45" t="s">
        <v>3</v>
      </c>
    </row>
    <row r="5" ht="12.75">
      <c r="B5" s="45"/>
    </row>
    <row r="6" ht="12.75">
      <c r="B6" s="46" t="s">
        <v>4</v>
      </c>
    </row>
    <row r="7" ht="9" customHeight="1"/>
    <row r="8" ht="12.75">
      <c r="B8" s="46" t="s">
        <v>124</v>
      </c>
    </row>
    <row r="9" spans="1:11" ht="12.75">
      <c r="A9" s="46"/>
      <c r="H9" s="70"/>
      <c r="J9" s="71"/>
      <c r="K9" s="71"/>
    </row>
    <row r="10" spans="8:10" ht="12.75">
      <c r="H10" s="39" t="s">
        <v>125</v>
      </c>
      <c r="J10" s="39" t="s">
        <v>125</v>
      </c>
    </row>
    <row r="11" spans="8:10" ht="12.75">
      <c r="H11" s="39" t="s">
        <v>126</v>
      </c>
      <c r="J11" s="39" t="s">
        <v>126</v>
      </c>
    </row>
    <row r="12" spans="8:10" ht="12.75">
      <c r="H12" s="109">
        <v>39263</v>
      </c>
      <c r="I12" s="109"/>
      <c r="J12" s="109">
        <v>38898</v>
      </c>
    </row>
    <row r="13" spans="8:10" ht="12.75">
      <c r="H13" s="39" t="s">
        <v>13</v>
      </c>
      <c r="J13" s="39" t="s">
        <v>13</v>
      </c>
    </row>
    <row r="14" spans="1:10" ht="15.75" customHeight="1">
      <c r="A14" s="39"/>
      <c r="B14" s="39"/>
      <c r="H14" s="67"/>
      <c r="J14" s="88"/>
    </row>
    <row r="15" spans="1:10" ht="15.75" customHeight="1">
      <c r="A15" s="39"/>
      <c r="B15" s="39"/>
      <c r="C15" s="41" t="s">
        <v>127</v>
      </c>
      <c r="H15" s="78">
        <v>8387997</v>
      </c>
      <c r="I15" s="74"/>
      <c r="J15" s="78">
        <v>7831473</v>
      </c>
    </row>
    <row r="16" spans="1:10" ht="7.5" customHeight="1">
      <c r="A16" s="39"/>
      <c r="B16" s="39"/>
      <c r="H16" s="78"/>
      <c r="I16" s="74"/>
      <c r="J16" s="78"/>
    </row>
    <row r="17" spans="1:10" ht="15.75" customHeight="1">
      <c r="A17" s="39"/>
      <c r="C17" s="41" t="s">
        <v>128</v>
      </c>
      <c r="H17" s="78"/>
      <c r="I17" s="74"/>
      <c r="J17" s="78"/>
    </row>
    <row r="18" spans="1:12" ht="15.75" customHeight="1">
      <c r="A18" s="39"/>
      <c r="D18" s="41" t="s">
        <v>129</v>
      </c>
      <c r="H18" s="78">
        <v>1873445</v>
      </c>
      <c r="I18" s="74"/>
      <c r="J18" s="78">
        <v>1985922</v>
      </c>
      <c r="L18" s="50"/>
    </row>
    <row r="19" spans="1:12" ht="15.75" customHeight="1">
      <c r="A19" s="39"/>
      <c r="D19" s="41" t="s">
        <v>130</v>
      </c>
      <c r="H19" s="78">
        <v>206373</v>
      </c>
      <c r="I19" s="74"/>
      <c r="J19" s="78">
        <v>142971</v>
      </c>
      <c r="L19" s="50"/>
    </row>
    <row r="20" spans="1:12" ht="15.75" customHeight="1">
      <c r="A20" s="39"/>
      <c r="D20" s="41" t="s">
        <v>131</v>
      </c>
      <c r="H20" s="78">
        <v>542473</v>
      </c>
      <c r="I20" s="74"/>
      <c r="J20" s="78">
        <v>453826</v>
      </c>
      <c r="L20" s="50"/>
    </row>
    <row r="21" spans="1:10" ht="15.75" customHeight="1">
      <c r="A21" s="39"/>
      <c r="D21" s="41" t="s">
        <v>132</v>
      </c>
      <c r="H21" s="78">
        <v>4790</v>
      </c>
      <c r="I21" s="74"/>
      <c r="J21" s="78">
        <v>1440</v>
      </c>
    </row>
    <row r="22" spans="1:10" ht="15.75" customHeight="1">
      <c r="A22" s="39"/>
      <c r="D22" s="41" t="s">
        <v>133</v>
      </c>
      <c r="H22" s="78">
        <v>-368957</v>
      </c>
      <c r="I22" s="74"/>
      <c r="J22" s="78">
        <v>208</v>
      </c>
    </row>
    <row r="23" spans="1:10" ht="15.75" customHeight="1">
      <c r="A23" s="39"/>
      <c r="D23" s="41" t="s">
        <v>134</v>
      </c>
      <c r="H23" s="78">
        <v>-182326</v>
      </c>
      <c r="I23" s="74"/>
      <c r="J23" s="78">
        <v>-190036</v>
      </c>
    </row>
    <row r="24" spans="1:10" ht="15.75" customHeight="1">
      <c r="A24" s="39"/>
      <c r="D24" s="41" t="s">
        <v>135</v>
      </c>
      <c r="H24" s="1">
        <v>0</v>
      </c>
      <c r="I24" s="74"/>
      <c r="J24" s="78">
        <v>512</v>
      </c>
    </row>
    <row r="25" spans="1:10" ht="15.75" customHeight="1">
      <c r="A25" s="39"/>
      <c r="D25" s="41" t="s">
        <v>136</v>
      </c>
      <c r="H25" s="78">
        <v>16263</v>
      </c>
      <c r="I25" s="74"/>
      <c r="J25" s="78">
        <v>11440</v>
      </c>
    </row>
    <row r="26" spans="1:10" ht="15.75" customHeight="1">
      <c r="A26" s="39"/>
      <c r="D26" s="41" t="s">
        <v>24</v>
      </c>
      <c r="H26" s="78">
        <v>-56715</v>
      </c>
      <c r="I26" s="74"/>
      <c r="J26" s="78">
        <v>4067</v>
      </c>
    </row>
    <row r="27" spans="1:10" ht="15.75" customHeight="1">
      <c r="A27" s="39"/>
      <c r="C27" s="41" t="s">
        <v>137</v>
      </c>
      <c r="H27" s="81">
        <f>SUM(H15:H26)</f>
        <v>10423343</v>
      </c>
      <c r="I27" s="74"/>
      <c r="J27" s="81">
        <f>SUM(J15:J26)</f>
        <v>10241823</v>
      </c>
    </row>
    <row r="28" spans="1:9" ht="13.5" customHeight="1">
      <c r="A28" s="39"/>
      <c r="H28" s="78"/>
      <c r="I28" s="74"/>
    </row>
    <row r="29" spans="1:10" ht="13.5" customHeight="1">
      <c r="A29" s="39"/>
      <c r="C29" s="41" t="s">
        <v>138</v>
      </c>
      <c r="H29" s="78"/>
      <c r="I29" s="74"/>
      <c r="J29" s="78"/>
    </row>
    <row r="30" spans="1:12" ht="15" customHeight="1">
      <c r="A30" s="39"/>
      <c r="B30" s="39"/>
      <c r="D30" s="41" t="s">
        <v>139</v>
      </c>
      <c r="H30" s="78">
        <v>-4847136.8</v>
      </c>
      <c r="I30" s="74"/>
      <c r="J30" s="78">
        <v>5200010</v>
      </c>
      <c r="L30" s="50"/>
    </row>
    <row r="31" spans="1:12" ht="15" customHeight="1">
      <c r="A31" s="39"/>
      <c r="B31" s="39"/>
      <c r="D31" s="41" t="s">
        <v>140</v>
      </c>
      <c r="H31" s="82">
        <v>1390374</v>
      </c>
      <c r="I31" s="74"/>
      <c r="J31" s="73">
        <v>-382798</v>
      </c>
      <c r="L31" s="50"/>
    </row>
    <row r="32" spans="1:12" ht="15.75" customHeight="1">
      <c r="A32" s="39"/>
      <c r="B32" s="39"/>
      <c r="C32" s="41" t="s">
        <v>141</v>
      </c>
      <c r="H32" s="78">
        <f>SUM(H27:H31)</f>
        <v>6966580.2</v>
      </c>
      <c r="I32" s="74"/>
      <c r="J32" s="78">
        <f>SUM(J27:J31)</f>
        <v>15059035</v>
      </c>
      <c r="L32" s="50"/>
    </row>
    <row r="33" spans="1:9" ht="7.5" customHeight="1">
      <c r="A33" s="39"/>
      <c r="B33" s="39"/>
      <c r="H33" s="78"/>
      <c r="I33" s="74"/>
    </row>
    <row r="34" spans="1:12" ht="15.75" customHeight="1">
      <c r="A34" s="39"/>
      <c r="B34" s="39"/>
      <c r="D34" s="41" t="s">
        <v>142</v>
      </c>
      <c r="H34" s="78">
        <v>-542473</v>
      </c>
      <c r="I34" s="74"/>
      <c r="J34" s="78">
        <v>-453826</v>
      </c>
      <c r="L34" s="50"/>
    </row>
    <row r="35" spans="1:12" ht="15.75" customHeight="1">
      <c r="A35" s="39"/>
      <c r="B35" s="39"/>
      <c r="D35" s="41" t="s">
        <v>143</v>
      </c>
      <c r="H35" s="78">
        <v>-1391802</v>
      </c>
      <c r="I35" s="74"/>
      <c r="J35" s="78">
        <v>-1150000</v>
      </c>
      <c r="L35" s="50"/>
    </row>
    <row r="36" spans="1:10" ht="15.75" customHeight="1">
      <c r="A36" s="39"/>
      <c r="B36" s="39"/>
      <c r="C36" s="41" t="s">
        <v>144</v>
      </c>
      <c r="H36" s="89">
        <f>SUM(H32:H35)</f>
        <v>5032305.2</v>
      </c>
      <c r="I36" s="74"/>
      <c r="J36" s="89">
        <f>SUM(J32:J35)</f>
        <v>13455209</v>
      </c>
    </row>
    <row r="37" spans="1:10" ht="15.75" customHeight="1">
      <c r="A37" s="39"/>
      <c r="B37" s="39"/>
      <c r="H37" s="78"/>
      <c r="I37" s="74"/>
      <c r="J37" s="78"/>
    </row>
    <row r="38" spans="3:10" ht="15.75" customHeight="1">
      <c r="C38" s="41" t="s">
        <v>145</v>
      </c>
      <c r="H38" s="78"/>
      <c r="I38" s="74"/>
      <c r="J38" s="78"/>
    </row>
    <row r="39" spans="8:10" ht="6" customHeight="1">
      <c r="H39" s="78"/>
      <c r="I39" s="74"/>
      <c r="J39" s="78"/>
    </row>
    <row r="40" spans="4:10" ht="15.75" customHeight="1">
      <c r="D40" s="41" t="s">
        <v>146</v>
      </c>
      <c r="H40" s="78">
        <v>1410984</v>
      </c>
      <c r="I40" s="74"/>
      <c r="J40" s="78">
        <v>36000</v>
      </c>
    </row>
    <row r="41" spans="1:12" ht="15.75" customHeight="1">
      <c r="A41" s="39"/>
      <c r="B41" s="39"/>
      <c r="D41" s="41" t="s">
        <v>147</v>
      </c>
      <c r="H41" s="78">
        <v>-2128912</v>
      </c>
      <c r="I41" s="74"/>
      <c r="J41" s="78">
        <v>-1248301</v>
      </c>
      <c r="L41" s="50"/>
    </row>
    <row r="42" spans="4:10" ht="15.75" customHeight="1">
      <c r="D42" s="41" t="s">
        <v>148</v>
      </c>
      <c r="H42" s="78">
        <v>0</v>
      </c>
      <c r="I42" s="74"/>
      <c r="J42" s="78">
        <v>-52643</v>
      </c>
    </row>
    <row r="43" spans="4:10" ht="15.75" customHeight="1">
      <c r="D43" s="41" t="s">
        <v>149</v>
      </c>
      <c r="H43" s="78">
        <v>182326</v>
      </c>
      <c r="I43" s="74"/>
      <c r="J43" s="78">
        <v>190036</v>
      </c>
    </row>
    <row r="44" spans="1:10" ht="15.75" customHeight="1">
      <c r="A44" s="39"/>
      <c r="B44" s="39"/>
      <c r="D44" s="41" t="s">
        <v>150</v>
      </c>
      <c r="H44" s="78">
        <v>36500</v>
      </c>
      <c r="I44" s="74"/>
      <c r="J44" s="78">
        <v>0</v>
      </c>
    </row>
    <row r="45" spans="1:10" ht="15.75" customHeight="1">
      <c r="A45" s="39"/>
      <c r="B45" s="39"/>
      <c r="D45" s="41" t="s">
        <v>151</v>
      </c>
      <c r="H45" s="89">
        <f>SUM(H40:H44)</f>
        <v>-499102</v>
      </c>
      <c r="I45" s="74"/>
      <c r="J45" s="89">
        <f>SUM(J40:J44)</f>
        <v>-1074908</v>
      </c>
    </row>
    <row r="46" spans="1:10" ht="15.75" customHeight="1">
      <c r="A46" s="39"/>
      <c r="B46" s="39"/>
      <c r="H46" s="78"/>
      <c r="I46" s="74"/>
      <c r="J46" s="78"/>
    </row>
    <row r="47" spans="1:10" ht="15.75" customHeight="1">
      <c r="A47" s="39"/>
      <c r="B47" s="39"/>
      <c r="C47" s="41" t="s">
        <v>152</v>
      </c>
      <c r="H47" s="78"/>
      <c r="I47" s="74"/>
      <c r="J47" s="78"/>
    </row>
    <row r="48" spans="1:10" ht="7.5" customHeight="1">
      <c r="A48" s="39"/>
      <c r="B48" s="39"/>
      <c r="H48" s="78"/>
      <c r="I48" s="74"/>
      <c r="J48" s="78"/>
    </row>
    <row r="49" spans="1:10" ht="15.75" customHeight="1">
      <c r="A49" s="39"/>
      <c r="B49" s="39"/>
      <c r="C49" s="41" t="s">
        <v>153</v>
      </c>
      <c r="H49" s="78">
        <v>1466699</v>
      </c>
      <c r="I49" s="74"/>
      <c r="J49" s="78">
        <v>0</v>
      </c>
    </row>
    <row r="50" spans="1:10" ht="15.75" customHeight="1">
      <c r="A50" s="39"/>
      <c r="B50" s="39"/>
      <c r="C50" s="41" t="s">
        <v>154</v>
      </c>
      <c r="H50" s="78">
        <v>-2452200</v>
      </c>
      <c r="I50" s="74"/>
      <c r="J50" s="78">
        <v>0</v>
      </c>
    </row>
    <row r="51" spans="1:12" ht="15.75" customHeight="1">
      <c r="A51" s="39"/>
      <c r="B51" s="39"/>
      <c r="C51" s="41" t="s">
        <v>155</v>
      </c>
      <c r="H51" s="79">
        <v>-2531000</v>
      </c>
      <c r="I51" s="74"/>
      <c r="J51" s="78">
        <v>-7318000</v>
      </c>
      <c r="L51" s="50"/>
    </row>
    <row r="52" spans="1:12" ht="15.75" customHeight="1">
      <c r="A52" s="39"/>
      <c r="B52" s="39"/>
      <c r="C52" s="41" t="s">
        <v>156</v>
      </c>
      <c r="H52" s="79">
        <v>584616</v>
      </c>
      <c r="I52" s="74"/>
      <c r="J52" s="78">
        <v>-163600</v>
      </c>
      <c r="L52" s="50"/>
    </row>
    <row r="53" spans="1:12" ht="15.75" customHeight="1">
      <c r="A53" s="39"/>
      <c r="B53" s="39"/>
      <c r="C53" s="41" t="s">
        <v>157</v>
      </c>
      <c r="H53" s="79">
        <v>-668580</v>
      </c>
      <c r="I53" s="74"/>
      <c r="J53" s="78">
        <v>-325010</v>
      </c>
      <c r="L53" s="50"/>
    </row>
    <row r="54" spans="1:12" ht="15.75" customHeight="1">
      <c r="A54" s="39"/>
      <c r="B54" s="39"/>
      <c r="C54" s="41" t="s">
        <v>158</v>
      </c>
      <c r="H54" s="89">
        <f>SUM(H48:H53)</f>
        <v>-3600465</v>
      </c>
      <c r="I54" s="74"/>
      <c r="J54" s="89">
        <f>SUM(J48:J53)</f>
        <v>-7806610</v>
      </c>
      <c r="L54" s="50"/>
    </row>
    <row r="55" spans="1:12" ht="15.75" customHeight="1">
      <c r="A55" s="39"/>
      <c r="B55" s="39"/>
      <c r="H55" s="78"/>
      <c r="I55" s="74"/>
      <c r="J55" s="95"/>
      <c r="L55" s="49"/>
    </row>
    <row r="56" spans="1:12" ht="15.75" customHeight="1">
      <c r="A56" s="39"/>
      <c r="B56" s="39"/>
      <c r="C56" s="41" t="s">
        <v>159</v>
      </c>
      <c r="H56" s="78">
        <f>H36+H45+H54</f>
        <v>932738.2000000002</v>
      </c>
      <c r="I56" s="74"/>
      <c r="J56" s="78">
        <f>J36+J45+J54</f>
        <v>4573691</v>
      </c>
      <c r="L56" s="49"/>
    </row>
    <row r="57" spans="1:10" ht="7.5" customHeight="1">
      <c r="A57" s="39"/>
      <c r="B57" s="39"/>
      <c r="H57" s="78"/>
      <c r="I57" s="74"/>
      <c r="J57" s="95"/>
    </row>
    <row r="58" spans="1:10" ht="15.75" customHeight="1">
      <c r="A58" s="39"/>
      <c r="B58" s="39"/>
      <c r="C58" s="41" t="s">
        <v>160</v>
      </c>
      <c r="H58" s="78">
        <f>16761442</f>
        <v>16761442</v>
      </c>
      <c r="I58" s="74"/>
      <c r="J58" s="78">
        <v>16162240</v>
      </c>
    </row>
    <row r="59" spans="1:10" ht="7.5" customHeight="1">
      <c r="A59" s="39"/>
      <c r="B59" s="39"/>
      <c r="H59" s="78"/>
      <c r="I59" s="74"/>
      <c r="J59" s="95"/>
    </row>
    <row r="60" spans="1:12" ht="15.75" customHeight="1" thickBot="1">
      <c r="A60" s="39"/>
      <c r="B60" s="39"/>
      <c r="C60" s="41" t="s">
        <v>161</v>
      </c>
      <c r="H60" s="90">
        <f>SUM(H56:H58)</f>
        <v>17694180.2</v>
      </c>
      <c r="I60" s="67"/>
      <c r="J60" s="90">
        <f>SUM(J56:J58)</f>
        <v>20735931</v>
      </c>
      <c r="L60" s="50"/>
    </row>
    <row r="61" spans="1:12" ht="15.75" customHeight="1" thickTop="1">
      <c r="A61" s="39"/>
      <c r="D61" s="66"/>
      <c r="H61" s="67"/>
      <c r="I61" s="67"/>
      <c r="J61" s="95"/>
      <c r="L61" s="49"/>
    </row>
    <row r="62" spans="1:9" ht="15.75" customHeight="1">
      <c r="A62" s="39"/>
      <c r="B62" s="68" t="s">
        <v>162</v>
      </c>
      <c r="D62" s="66"/>
      <c r="H62" s="67"/>
      <c r="I62" s="67"/>
    </row>
    <row r="63" spans="1:10" ht="15.75" customHeight="1">
      <c r="A63" s="39"/>
      <c r="B63" s="68" t="s">
        <v>94</v>
      </c>
      <c r="H63" s="67"/>
      <c r="I63" s="67"/>
      <c r="J63" s="51"/>
    </row>
    <row r="64" spans="2:11" ht="12.75">
      <c r="B64" s="41" t="s">
        <v>163</v>
      </c>
      <c r="H64" s="67"/>
      <c r="I64" s="67"/>
      <c r="K64" s="69"/>
    </row>
    <row r="65" spans="8:9" ht="12.75">
      <c r="H65" s="67"/>
      <c r="I65" s="67"/>
    </row>
    <row r="66" spans="1:10" ht="12.75">
      <c r="A66" s="39"/>
      <c r="B66" s="39"/>
      <c r="H66" s="67"/>
      <c r="I66" s="67"/>
      <c r="J66" s="69"/>
    </row>
    <row r="67" spans="1:9" ht="12.75">
      <c r="A67" s="39"/>
      <c r="B67" s="39"/>
      <c r="H67" s="67"/>
      <c r="I67" s="67"/>
    </row>
    <row r="68" spans="1:10" ht="12.75">
      <c r="A68" s="39"/>
      <c r="B68" s="39"/>
      <c r="H68" s="67"/>
      <c r="I68" s="67"/>
      <c r="J68" s="51"/>
    </row>
    <row r="69" spans="8:10" ht="12.75">
      <c r="H69" s="67"/>
      <c r="I69" s="67"/>
      <c r="J69" s="51"/>
    </row>
    <row r="70" spans="8:10" ht="12.75">
      <c r="H70" s="67"/>
      <c r="I70" s="51"/>
      <c r="J70" s="51"/>
    </row>
    <row r="71" spans="8:10" ht="12.75">
      <c r="H71" s="67"/>
      <c r="I71" s="51"/>
      <c r="J71" s="51"/>
    </row>
    <row r="72" spans="8:10" ht="12.75">
      <c r="H72" s="67"/>
      <c r="I72" s="51"/>
      <c r="J72" s="51"/>
    </row>
    <row r="73" spans="8:10" ht="12.75">
      <c r="H73" s="67"/>
      <c r="I73" s="51"/>
      <c r="J73" s="51"/>
    </row>
    <row r="74" spans="8:10" ht="12.75">
      <c r="H74" s="67"/>
      <c r="I74" s="51"/>
      <c r="J74" s="51"/>
    </row>
    <row r="75" spans="8:10" ht="12.75">
      <c r="H75" s="67"/>
      <c r="I75" s="51"/>
      <c r="J75" s="51"/>
    </row>
    <row r="76" spans="8:10" ht="12.75">
      <c r="H76" s="67"/>
      <c r="I76" s="51"/>
      <c r="J76" s="51"/>
    </row>
    <row r="77" spans="8:10" ht="12.75">
      <c r="H77" s="51"/>
      <c r="I77" s="51"/>
      <c r="J77" s="51"/>
    </row>
    <row r="78" spans="8:10" ht="12.75">
      <c r="H78" s="51"/>
      <c r="I78" s="51"/>
      <c r="J78" s="51"/>
    </row>
    <row r="79" spans="8:10" ht="12.75">
      <c r="H79" s="51"/>
      <c r="I79" s="51"/>
      <c r="J79" s="51"/>
    </row>
    <row r="80" spans="8:10" ht="12.75">
      <c r="H80" s="51"/>
      <c r="I80" s="51"/>
      <c r="J80" s="51"/>
    </row>
    <row r="81" spans="8:10" ht="12.75">
      <c r="H81" s="51"/>
      <c r="I81" s="51"/>
      <c r="J81" s="51"/>
    </row>
    <row r="82" spans="8:10" ht="12.75">
      <c r="H82" s="51"/>
      <c r="I82" s="51"/>
      <c r="J82" s="51"/>
    </row>
    <row r="83" spans="8:10" ht="12.75">
      <c r="H83" s="51"/>
      <c r="I83" s="51"/>
      <c r="J83" s="51"/>
    </row>
    <row r="84" spans="8:10" ht="12.75">
      <c r="H84" s="51"/>
      <c r="I84" s="51"/>
      <c r="J84" s="51"/>
    </row>
    <row r="85" spans="8:10" ht="12.75">
      <c r="H85" s="51"/>
      <c r="I85" s="51"/>
      <c r="J85" s="51"/>
    </row>
    <row r="86" spans="8:10" ht="12.75">
      <c r="H86" s="51"/>
      <c r="I86" s="51"/>
      <c r="J86" s="51"/>
    </row>
    <row r="87" spans="8:10" ht="12.75">
      <c r="H87" s="51"/>
      <c r="I87" s="51"/>
      <c r="J87" s="51"/>
    </row>
    <row r="88" spans="8:10" ht="12.75">
      <c r="H88" s="51"/>
      <c r="I88" s="51"/>
      <c r="J88" s="51"/>
    </row>
    <row r="89" spans="8:10" ht="12.75">
      <c r="H89" s="51"/>
      <c r="I89" s="51"/>
      <c r="J89" s="51"/>
    </row>
    <row r="90" spans="8:10" ht="12.75">
      <c r="H90" s="51"/>
      <c r="I90" s="51"/>
      <c r="J90" s="51"/>
    </row>
    <row r="91" spans="8:10" ht="12.75">
      <c r="H91" s="51"/>
      <c r="I91" s="51"/>
      <c r="J91" s="51"/>
    </row>
    <row r="92" spans="8:10" ht="12.75">
      <c r="H92" s="51"/>
      <c r="I92" s="51"/>
      <c r="J92" s="51"/>
    </row>
    <row r="93" spans="8:10" ht="12.75">
      <c r="H93" s="51"/>
      <c r="I93" s="51"/>
      <c r="J93" s="51"/>
    </row>
    <row r="94" spans="8:10" ht="12.75">
      <c r="H94" s="51"/>
      <c r="I94" s="51"/>
      <c r="J94" s="51"/>
    </row>
    <row r="95" spans="8:10" ht="12.75">
      <c r="H95" s="51"/>
      <c r="I95" s="51"/>
      <c r="J95" s="51"/>
    </row>
    <row r="96" spans="8:10" ht="12.75">
      <c r="H96" s="51"/>
      <c r="I96" s="51"/>
      <c r="J96" s="51"/>
    </row>
    <row r="97" spans="8:10" ht="12.75">
      <c r="H97" s="51"/>
      <c r="I97" s="51"/>
      <c r="J97" s="51"/>
    </row>
    <row r="98" spans="8:10" ht="12.75">
      <c r="H98" s="51"/>
      <c r="I98" s="51"/>
      <c r="J98" s="51"/>
    </row>
    <row r="99" spans="8:10" ht="12.75">
      <c r="H99" s="51"/>
      <c r="I99" s="51"/>
      <c r="J99" s="51"/>
    </row>
    <row r="100" spans="8:10" ht="12.75">
      <c r="H100" s="51"/>
      <c r="I100" s="51"/>
      <c r="J100" s="51"/>
    </row>
    <row r="101" spans="8:10" ht="12.75">
      <c r="H101" s="51"/>
      <c r="I101" s="51"/>
      <c r="J101" s="51"/>
    </row>
    <row r="102" spans="8:10" ht="12.75">
      <c r="H102" s="51"/>
      <c r="I102" s="51"/>
      <c r="J102" s="51"/>
    </row>
    <row r="103" spans="8:10" ht="12.75">
      <c r="H103" s="51"/>
      <c r="I103" s="51"/>
      <c r="J103" s="51"/>
    </row>
    <row r="104" spans="8:10" ht="12.75">
      <c r="H104" s="51"/>
      <c r="I104" s="51"/>
      <c r="J104" s="51"/>
    </row>
    <row r="105" spans="8:10" ht="12.75">
      <c r="H105" s="51"/>
      <c r="I105" s="51"/>
      <c r="J105" s="51"/>
    </row>
    <row r="106" spans="8:10" ht="12.75">
      <c r="H106" s="51"/>
      <c r="I106" s="51"/>
      <c r="J106" s="51"/>
    </row>
    <row r="107" spans="8:10" ht="12.75">
      <c r="H107" s="51"/>
      <c r="I107" s="51"/>
      <c r="J107" s="51"/>
    </row>
    <row r="108" spans="8:10" ht="12.75">
      <c r="H108" s="51"/>
      <c r="I108" s="51"/>
      <c r="J108" s="51"/>
    </row>
    <row r="109" spans="8:10" ht="12.75">
      <c r="H109" s="51"/>
      <c r="I109" s="51"/>
      <c r="J109" s="51"/>
    </row>
    <row r="110" spans="8:10" ht="12.75">
      <c r="H110" s="51"/>
      <c r="I110" s="51"/>
      <c r="J110" s="51"/>
    </row>
    <row r="111" spans="8:10" ht="12.75">
      <c r="H111" s="51"/>
      <c r="I111" s="51"/>
      <c r="J111" s="51"/>
    </row>
    <row r="112" spans="8:10" ht="12.75">
      <c r="H112" s="51"/>
      <c r="I112" s="51"/>
      <c r="J112" s="51"/>
    </row>
    <row r="113" spans="8:10" ht="12.75">
      <c r="H113" s="51"/>
      <c r="I113" s="51"/>
      <c r="J113" s="51"/>
    </row>
    <row r="114" spans="8:10" ht="12.75">
      <c r="H114" s="51"/>
      <c r="I114" s="51"/>
      <c r="J114" s="51"/>
    </row>
    <row r="115" spans="8:10" ht="12.75">
      <c r="H115" s="51"/>
      <c r="I115" s="51"/>
      <c r="J115" s="51"/>
    </row>
    <row r="116" spans="8:10" ht="12.75">
      <c r="H116" s="51"/>
      <c r="I116" s="51"/>
      <c r="J116" s="51"/>
    </row>
    <row r="117" spans="8:10" ht="12.75">
      <c r="H117" s="51"/>
      <c r="I117" s="51"/>
      <c r="J117" s="51"/>
    </row>
    <row r="118" spans="8:10" ht="12.75">
      <c r="H118" s="51"/>
      <c r="I118" s="51"/>
      <c r="J118" s="51"/>
    </row>
    <row r="119" spans="8:10" ht="12.75">
      <c r="H119" s="51"/>
      <c r="I119" s="51"/>
      <c r="J119" s="51"/>
    </row>
    <row r="120" spans="8:10" ht="12.75">
      <c r="H120" s="51"/>
      <c r="I120" s="51"/>
      <c r="J120" s="51"/>
    </row>
    <row r="121" spans="8:10" ht="12.75">
      <c r="H121" s="51"/>
      <c r="I121" s="51"/>
      <c r="J121" s="51"/>
    </row>
    <row r="122" spans="8:10" ht="12.75">
      <c r="H122" s="51"/>
      <c r="I122" s="51"/>
      <c r="J122" s="51"/>
    </row>
    <row r="123" spans="8:10" ht="12.75">
      <c r="H123" s="51"/>
      <c r="I123" s="51"/>
      <c r="J123" s="51"/>
    </row>
    <row r="124" spans="8:10" ht="12.75">
      <c r="H124" s="51"/>
      <c r="I124" s="51"/>
      <c r="J124" s="51"/>
    </row>
    <row r="125" spans="8:10" ht="12.75">
      <c r="H125" s="51"/>
      <c r="I125" s="51"/>
      <c r="J125" s="51"/>
    </row>
    <row r="126" spans="8:10" ht="12.75">
      <c r="H126" s="51"/>
      <c r="I126" s="51"/>
      <c r="J126" s="51"/>
    </row>
    <row r="127" spans="8:10" ht="12.75">
      <c r="H127" s="51"/>
      <c r="I127" s="51"/>
      <c r="J127" s="51"/>
    </row>
    <row r="128" spans="8:10" ht="12.75">
      <c r="H128" s="51"/>
      <c r="I128" s="51"/>
      <c r="J128" s="51"/>
    </row>
    <row r="129" spans="8:10" ht="12.75">
      <c r="H129" s="51"/>
      <c r="I129" s="51"/>
      <c r="J129" s="51"/>
    </row>
    <row r="130" spans="8:10" ht="12.75">
      <c r="H130" s="51"/>
      <c r="I130" s="51"/>
      <c r="J130" s="51"/>
    </row>
    <row r="131" spans="8:10" ht="12.75">
      <c r="H131" s="51"/>
      <c r="I131" s="51"/>
      <c r="J131" s="51"/>
    </row>
    <row r="132" spans="8:10" ht="12.75">
      <c r="H132" s="51"/>
      <c r="I132" s="51"/>
      <c r="J132" s="51"/>
    </row>
    <row r="133" spans="8:10" ht="12.75">
      <c r="H133" s="51"/>
      <c r="I133" s="51"/>
      <c r="J133" s="51"/>
    </row>
    <row r="134" spans="8:10" ht="12.75">
      <c r="H134" s="51"/>
      <c r="I134" s="51"/>
      <c r="J134" s="51"/>
    </row>
    <row r="135" spans="8:10" ht="12.75">
      <c r="H135" s="51"/>
      <c r="I135" s="51"/>
      <c r="J135" s="51"/>
    </row>
    <row r="136" spans="8:10" ht="12.75">
      <c r="H136" s="51"/>
      <c r="I136" s="51"/>
      <c r="J136" s="51"/>
    </row>
    <row r="137" spans="8:10" ht="12.75">
      <c r="H137" s="51"/>
      <c r="I137" s="51"/>
      <c r="J137" s="51"/>
    </row>
    <row r="138" spans="8:10" ht="12.75">
      <c r="H138" s="51"/>
      <c r="I138" s="51"/>
      <c r="J138" s="51"/>
    </row>
    <row r="139" spans="8:10" ht="12.75">
      <c r="H139" s="51"/>
      <c r="I139" s="51"/>
      <c r="J139" s="51"/>
    </row>
    <row r="140" spans="8:10" ht="12.75">
      <c r="H140" s="51"/>
      <c r="I140" s="51"/>
      <c r="J140" s="51"/>
    </row>
    <row r="141" spans="8:10" ht="12.75">
      <c r="H141" s="51"/>
      <c r="I141" s="51"/>
      <c r="J141" s="51"/>
    </row>
    <row r="142" spans="8:10" ht="12.75">
      <c r="H142" s="51"/>
      <c r="I142" s="51"/>
      <c r="J142" s="51"/>
    </row>
    <row r="143" spans="8:10" ht="12.75">
      <c r="H143" s="51"/>
      <c r="I143" s="51"/>
      <c r="J143" s="51"/>
    </row>
    <row r="144" spans="8:10" ht="12.75">
      <c r="H144" s="51"/>
      <c r="I144" s="51"/>
      <c r="J144" s="51"/>
    </row>
    <row r="145" spans="8:10" ht="12.75">
      <c r="H145" s="51"/>
      <c r="I145" s="51"/>
      <c r="J145" s="51"/>
    </row>
    <row r="146" spans="8:10" ht="12.75">
      <c r="H146" s="51"/>
      <c r="I146" s="51"/>
      <c r="J146" s="51"/>
    </row>
    <row r="147" spans="8:10" ht="12.75">
      <c r="H147" s="51"/>
      <c r="I147" s="51"/>
      <c r="J147" s="51"/>
    </row>
    <row r="148" spans="8:10" ht="12.75">
      <c r="H148" s="51"/>
      <c r="I148" s="51"/>
      <c r="J148" s="51"/>
    </row>
    <row r="149" spans="8:10" ht="12.75">
      <c r="H149" s="51"/>
      <c r="I149" s="51"/>
      <c r="J149" s="51"/>
    </row>
    <row r="150" spans="8:10" ht="12.75">
      <c r="H150" s="51"/>
      <c r="I150" s="51"/>
      <c r="J150" s="51"/>
    </row>
    <row r="151" spans="8:10" ht="12.75">
      <c r="H151" s="51"/>
      <c r="I151" s="51"/>
      <c r="J151" s="51"/>
    </row>
    <row r="152" spans="8:10" ht="12.75">
      <c r="H152" s="51"/>
      <c r="I152" s="51"/>
      <c r="J152" s="51"/>
    </row>
    <row r="153" spans="8:10" ht="12.75">
      <c r="H153" s="51"/>
      <c r="I153" s="51"/>
      <c r="J153" s="51"/>
    </row>
    <row r="154" spans="8:10" ht="12.75">
      <c r="H154" s="51"/>
      <c r="I154" s="51"/>
      <c r="J154" s="51"/>
    </row>
    <row r="155" spans="8:10" ht="12.75">
      <c r="H155" s="51"/>
      <c r="I155" s="51"/>
      <c r="J155" s="51"/>
    </row>
    <row r="156" spans="8:10" ht="12.75">
      <c r="H156" s="51"/>
      <c r="I156" s="51"/>
      <c r="J156" s="51"/>
    </row>
    <row r="157" spans="8:10" ht="12.75">
      <c r="H157" s="51"/>
      <c r="I157" s="51"/>
      <c r="J157" s="51"/>
    </row>
    <row r="158" spans="8:10" ht="12.75">
      <c r="H158" s="51"/>
      <c r="I158" s="51"/>
      <c r="J158" s="51"/>
    </row>
    <row r="159" spans="8:10" ht="12.75">
      <c r="H159" s="51"/>
      <c r="I159" s="51"/>
      <c r="J159" s="51"/>
    </row>
    <row r="160" spans="8:10" ht="12.75">
      <c r="H160" s="51"/>
      <c r="I160" s="51"/>
      <c r="J160" s="51"/>
    </row>
    <row r="161" spans="8:10" ht="12.75">
      <c r="H161" s="51"/>
      <c r="I161" s="51"/>
      <c r="J161" s="51"/>
    </row>
    <row r="162" spans="8:10" ht="12.75">
      <c r="H162" s="51"/>
      <c r="I162" s="51"/>
      <c r="J162" s="51"/>
    </row>
    <row r="163" spans="8:10" ht="12.75">
      <c r="H163" s="51"/>
      <c r="I163" s="51"/>
      <c r="J163" s="51"/>
    </row>
    <row r="164" spans="8:10" ht="12.75">
      <c r="H164" s="51"/>
      <c r="I164" s="51"/>
      <c r="J164" s="51"/>
    </row>
    <row r="165" spans="8:10" ht="12.75">
      <c r="H165" s="51"/>
      <c r="I165" s="51"/>
      <c r="J165" s="51"/>
    </row>
    <row r="166" spans="8:10" ht="12.75">
      <c r="H166" s="51"/>
      <c r="I166" s="51"/>
      <c r="J166" s="51"/>
    </row>
    <row r="167" spans="8:10" ht="12.75">
      <c r="H167" s="51"/>
      <c r="I167" s="51"/>
      <c r="J167" s="51"/>
    </row>
    <row r="168" spans="8:10" ht="12.75">
      <c r="H168" s="51"/>
      <c r="I168" s="51"/>
      <c r="J168" s="51"/>
    </row>
    <row r="169" spans="8:10" ht="12.75">
      <c r="H169" s="51"/>
      <c r="I169" s="51"/>
      <c r="J169" s="51"/>
    </row>
    <row r="170" spans="8:10" ht="12.75">
      <c r="H170" s="51"/>
      <c r="I170" s="51"/>
      <c r="J170" s="51"/>
    </row>
    <row r="171" spans="8:10" ht="12.75">
      <c r="H171" s="51"/>
      <c r="I171" s="51"/>
      <c r="J171" s="51"/>
    </row>
    <row r="172" spans="8:10" ht="12.75">
      <c r="H172" s="51"/>
      <c r="I172" s="51"/>
      <c r="J172" s="51"/>
    </row>
    <row r="173" spans="8:10" ht="12.75">
      <c r="H173" s="51"/>
      <c r="I173" s="51"/>
      <c r="J173" s="51"/>
    </row>
    <row r="174" spans="8:10" ht="12.75">
      <c r="H174" s="51"/>
      <c r="I174" s="51"/>
      <c r="J174" s="51"/>
    </row>
    <row r="175" spans="8:10" ht="12.75">
      <c r="H175" s="51"/>
      <c r="I175" s="51"/>
      <c r="J175" s="51"/>
    </row>
    <row r="176" spans="8:10" ht="12.75">
      <c r="H176" s="51"/>
      <c r="I176" s="51"/>
      <c r="J176" s="51"/>
    </row>
    <row r="177" spans="8:10" ht="12.75">
      <c r="H177" s="51"/>
      <c r="I177" s="51"/>
      <c r="J177" s="51"/>
    </row>
    <row r="178" spans="8:10" ht="12.75">
      <c r="H178" s="51"/>
      <c r="I178" s="51"/>
      <c r="J178" s="51"/>
    </row>
    <row r="179" spans="8:10" ht="12.75">
      <c r="H179" s="51"/>
      <c r="I179" s="51"/>
      <c r="J179" s="51"/>
    </row>
    <row r="180" spans="8:10" ht="12.75">
      <c r="H180" s="51"/>
      <c r="I180" s="51"/>
      <c r="J180" s="51"/>
    </row>
    <row r="181" spans="8:10" ht="12.75">
      <c r="H181" s="51"/>
      <c r="I181" s="51"/>
      <c r="J181" s="51"/>
    </row>
    <row r="182" spans="8:10" ht="12.75">
      <c r="H182" s="51"/>
      <c r="I182" s="51"/>
      <c r="J182" s="51"/>
    </row>
    <row r="183" spans="8:10" ht="12.75">
      <c r="H183" s="51"/>
      <c r="I183" s="51"/>
      <c r="J183" s="51"/>
    </row>
    <row r="184" spans="8:10" ht="12.75">
      <c r="H184" s="51"/>
      <c r="I184" s="51"/>
      <c r="J184" s="51"/>
    </row>
    <row r="185" spans="8:10" ht="12.75">
      <c r="H185" s="51"/>
      <c r="I185" s="51"/>
      <c r="J185" s="51"/>
    </row>
    <row r="186" spans="8:10" ht="12.75">
      <c r="H186" s="51"/>
      <c r="I186" s="51"/>
      <c r="J186" s="51"/>
    </row>
    <row r="187" spans="8:10" ht="12.75">
      <c r="H187" s="51"/>
      <c r="I187" s="51"/>
      <c r="J187" s="51"/>
    </row>
    <row r="188" spans="8:10" ht="12.75">
      <c r="H188" s="51"/>
      <c r="I188" s="51"/>
      <c r="J188" s="51"/>
    </row>
    <row r="189" spans="8:10" ht="12.75">
      <c r="H189" s="51"/>
      <c r="I189" s="51"/>
      <c r="J189" s="51"/>
    </row>
    <row r="190" spans="8:10" ht="12.75">
      <c r="H190" s="51"/>
      <c r="I190" s="51"/>
      <c r="J190" s="51"/>
    </row>
    <row r="191" spans="8:10" ht="12.75">
      <c r="H191" s="51"/>
      <c r="I191" s="51"/>
      <c r="J191" s="51"/>
    </row>
    <row r="192" spans="8:10" ht="12.75">
      <c r="H192" s="51"/>
      <c r="I192" s="51"/>
      <c r="J192" s="51"/>
    </row>
    <row r="193" spans="8:10" ht="12.75">
      <c r="H193" s="51"/>
      <c r="I193" s="51"/>
      <c r="J193" s="51"/>
    </row>
    <row r="194" spans="8:10" ht="12.75">
      <c r="H194" s="51"/>
      <c r="I194" s="51"/>
      <c r="J194" s="51"/>
    </row>
    <row r="195" spans="8:10" ht="12.75">
      <c r="H195" s="51"/>
      <c r="I195" s="51"/>
      <c r="J195" s="51"/>
    </row>
    <row r="196" spans="8:10" ht="12.75">
      <c r="H196" s="51"/>
      <c r="I196" s="51"/>
      <c r="J196" s="51"/>
    </row>
    <row r="197" spans="8:10" ht="12.75">
      <c r="H197" s="51"/>
      <c r="I197" s="51"/>
      <c r="J197" s="51"/>
    </row>
    <row r="198" spans="8:10" ht="12.75">
      <c r="H198" s="51"/>
      <c r="I198" s="51"/>
      <c r="J198" s="51"/>
    </row>
    <row r="199" spans="8:10" ht="12.75">
      <c r="H199" s="51"/>
      <c r="I199" s="51"/>
      <c r="J199" s="51"/>
    </row>
    <row r="200" spans="8:10" ht="12.75">
      <c r="H200" s="51"/>
      <c r="I200" s="51"/>
      <c r="J200" s="51"/>
    </row>
    <row r="201" spans="8:10" ht="12.75">
      <c r="H201" s="51"/>
      <c r="I201" s="51"/>
      <c r="J201" s="51"/>
    </row>
    <row r="202" spans="8:10" ht="12.75">
      <c r="H202" s="51"/>
      <c r="I202" s="51"/>
      <c r="J202" s="51"/>
    </row>
    <row r="203" spans="8:10" ht="12.75">
      <c r="H203" s="51"/>
      <c r="I203" s="51"/>
      <c r="J203" s="51"/>
    </row>
    <row r="204" spans="8:10" ht="12.75">
      <c r="H204" s="51"/>
      <c r="I204" s="51"/>
      <c r="J204" s="51"/>
    </row>
    <row r="205" spans="8:10" ht="12.75">
      <c r="H205" s="51"/>
      <c r="I205" s="51"/>
      <c r="J205" s="51"/>
    </row>
    <row r="206" spans="8:10" ht="12.75">
      <c r="H206" s="51"/>
      <c r="I206" s="51"/>
      <c r="J206" s="51"/>
    </row>
    <row r="207" spans="8:10" ht="12.75">
      <c r="H207" s="51"/>
      <c r="I207" s="51"/>
      <c r="J207" s="51"/>
    </row>
    <row r="208" spans="8:10" ht="12.75">
      <c r="H208" s="51"/>
      <c r="I208" s="51"/>
      <c r="J208" s="51"/>
    </row>
    <row r="209" spans="8:10" ht="12.75">
      <c r="H209" s="51"/>
      <c r="I209" s="51"/>
      <c r="J209" s="51"/>
    </row>
    <row r="210" spans="8:10" ht="12.75">
      <c r="H210" s="51"/>
      <c r="I210" s="51"/>
      <c r="J210" s="51"/>
    </row>
    <row r="211" spans="8:10" ht="12.75">
      <c r="H211" s="51"/>
      <c r="I211" s="51"/>
      <c r="J211" s="51"/>
    </row>
    <row r="212" spans="8:10" ht="12.75">
      <c r="H212" s="51"/>
      <c r="I212" s="51"/>
      <c r="J212" s="51"/>
    </row>
    <row r="213" spans="8:10" ht="12.75">
      <c r="H213" s="51"/>
      <c r="I213" s="51"/>
      <c r="J213" s="51"/>
    </row>
    <row r="214" spans="8:10" ht="12.75">
      <c r="H214" s="51"/>
      <c r="I214" s="51"/>
      <c r="J214" s="51"/>
    </row>
    <row r="215" spans="8:10" ht="12.75">
      <c r="H215" s="51"/>
      <c r="I215" s="51"/>
      <c r="J215" s="51"/>
    </row>
    <row r="216" spans="8:10" ht="12.75">
      <c r="H216" s="51"/>
      <c r="I216" s="51"/>
      <c r="J216" s="51"/>
    </row>
    <row r="217" spans="8:10" ht="12.75">
      <c r="H217" s="51"/>
      <c r="I217" s="51"/>
      <c r="J217" s="51"/>
    </row>
    <row r="218" spans="8:10" ht="12.75">
      <c r="H218" s="51"/>
      <c r="I218" s="51"/>
      <c r="J218" s="51"/>
    </row>
    <row r="219" spans="8:10" ht="12.75">
      <c r="H219" s="51"/>
      <c r="I219" s="51"/>
      <c r="J219" s="51"/>
    </row>
    <row r="220" spans="8:10" ht="12.75">
      <c r="H220" s="51"/>
      <c r="J220" s="51"/>
    </row>
    <row r="221" spans="8:10" ht="12.75">
      <c r="H221" s="51"/>
      <c r="J221" s="51"/>
    </row>
    <row r="222" spans="8:10" ht="12.75">
      <c r="H222" s="51"/>
      <c r="J222" s="51"/>
    </row>
    <row r="223" spans="8:10" ht="12.75">
      <c r="H223" s="51"/>
      <c r="J223" s="51"/>
    </row>
    <row r="224" spans="8:10" ht="12.75">
      <c r="H224" s="51"/>
      <c r="J224" s="51"/>
    </row>
    <row r="225" spans="8:10" ht="12.75">
      <c r="H225" s="51"/>
      <c r="J225" s="51"/>
    </row>
    <row r="226" spans="8:10" ht="12.75">
      <c r="H226" s="51"/>
      <c r="J226" s="51"/>
    </row>
    <row r="227" spans="8:10" ht="12.75">
      <c r="H227" s="51"/>
      <c r="J227" s="51"/>
    </row>
    <row r="228" spans="8:10" ht="12.75">
      <c r="H228" s="51"/>
      <c r="J228" s="51"/>
    </row>
    <row r="229" spans="8:10" ht="12.75">
      <c r="H229" s="51"/>
      <c r="J229" s="51"/>
    </row>
    <row r="230" spans="8:10" ht="12.75">
      <c r="H230" s="51"/>
      <c r="J230" s="51"/>
    </row>
    <row r="231" spans="8:10" ht="12.75">
      <c r="H231" s="51"/>
      <c r="J231" s="51"/>
    </row>
    <row r="232" spans="8:10" ht="12.75">
      <c r="H232" s="51"/>
      <c r="J232" s="51"/>
    </row>
    <row r="233" spans="8:10" ht="12.75">
      <c r="H233" s="51"/>
      <c r="J233" s="51"/>
    </row>
    <row r="234" spans="8:10" ht="12.75">
      <c r="H234" s="51"/>
      <c r="J234" s="51"/>
    </row>
    <row r="235" spans="8:10" ht="12.75">
      <c r="H235" s="51"/>
      <c r="J235" s="51"/>
    </row>
    <row r="236" spans="8:10" ht="12.75">
      <c r="H236" s="51"/>
      <c r="J236" s="51"/>
    </row>
    <row r="237" spans="8:10" ht="12.75">
      <c r="H237" s="51"/>
      <c r="J237" s="51"/>
    </row>
    <row r="238" spans="8:10" ht="12.75">
      <c r="H238" s="51"/>
      <c r="J238" s="51"/>
    </row>
    <row r="239" spans="8:10" ht="12.75">
      <c r="H239" s="51"/>
      <c r="J239" s="51"/>
    </row>
    <row r="240" spans="8:10" ht="12.75">
      <c r="H240" s="51"/>
      <c r="J240" s="51"/>
    </row>
    <row r="241" spans="8:10" ht="12.75">
      <c r="H241" s="51"/>
      <c r="J241" s="51"/>
    </row>
    <row r="242" spans="8:10" ht="12.75">
      <c r="H242" s="51"/>
      <c r="J242" s="51"/>
    </row>
    <row r="243" spans="8:10" ht="12.75">
      <c r="H243" s="51"/>
      <c r="J243" s="51"/>
    </row>
    <row r="244" spans="8:10" ht="12.75">
      <c r="H244" s="51"/>
      <c r="J244" s="51"/>
    </row>
    <row r="245" spans="8:10" ht="12.75">
      <c r="H245" s="51"/>
      <c r="J245" s="51"/>
    </row>
    <row r="246" spans="8:10" ht="12.75">
      <c r="H246" s="51"/>
      <c r="J246" s="51"/>
    </row>
    <row r="247" spans="8:10" ht="12.75">
      <c r="H247" s="51"/>
      <c r="J247" s="51"/>
    </row>
    <row r="248" spans="8:10" ht="12.75">
      <c r="H248" s="51"/>
      <c r="J248" s="51"/>
    </row>
    <row r="249" spans="8:10" ht="12.75">
      <c r="H249" s="51"/>
      <c r="J249" s="51"/>
    </row>
    <row r="250" spans="8:10" ht="12.75">
      <c r="H250" s="51"/>
      <c r="J250" s="51"/>
    </row>
    <row r="251" spans="8:10" ht="12.75">
      <c r="H251" s="51"/>
      <c r="J251" s="51"/>
    </row>
    <row r="252" spans="8:10" ht="12.75">
      <c r="H252" s="51"/>
      <c r="J252" s="51"/>
    </row>
    <row r="253" spans="8:10" ht="12.75">
      <c r="H253" s="51"/>
      <c r="J253" s="51"/>
    </row>
    <row r="254" spans="8:10" ht="12.75">
      <c r="H254" s="51"/>
      <c r="J254" s="51"/>
    </row>
    <row r="255" spans="8:10" ht="12.75">
      <c r="H255" s="51"/>
      <c r="J255" s="51"/>
    </row>
    <row r="256" spans="8:10" ht="12.75">
      <c r="H256" s="51"/>
      <c r="J256" s="51"/>
    </row>
    <row r="257" spans="8:10" ht="12.75">
      <c r="H257" s="51"/>
      <c r="J257" s="51"/>
    </row>
    <row r="258" spans="8:10" ht="12.75">
      <c r="H258" s="51"/>
      <c r="J258" s="51"/>
    </row>
    <row r="259" spans="8:10" ht="12.75">
      <c r="H259" s="51"/>
      <c r="J259" s="51"/>
    </row>
    <row r="260" spans="8:10" ht="12.75">
      <c r="H260" s="51"/>
      <c r="J260" s="51"/>
    </row>
    <row r="261" spans="8:10" ht="12.75">
      <c r="H261" s="51"/>
      <c r="J261" s="51"/>
    </row>
    <row r="262" spans="8:10" ht="12.75">
      <c r="H262" s="51"/>
      <c r="J262" s="51"/>
    </row>
    <row r="263" spans="8:10" ht="12.75">
      <c r="H263" s="51"/>
      <c r="J263" s="51"/>
    </row>
    <row r="264" spans="8:10" ht="12.75">
      <c r="H264" s="51"/>
      <c r="J264" s="51"/>
    </row>
    <row r="265" spans="8:10" ht="12.75">
      <c r="H265" s="51"/>
      <c r="J265" s="51"/>
    </row>
    <row r="266" spans="8:10" ht="12.75">
      <c r="H266" s="51"/>
      <c r="J266" s="51"/>
    </row>
    <row r="267" spans="8:10" ht="12.75">
      <c r="H267" s="51"/>
      <c r="J267" s="51"/>
    </row>
    <row r="268" spans="8:10" ht="12.75">
      <c r="H268" s="51"/>
      <c r="J268" s="51"/>
    </row>
    <row r="269" spans="8:10" ht="12.75">
      <c r="H269" s="51"/>
      <c r="J269" s="51"/>
    </row>
    <row r="270" spans="8:10" ht="12.75">
      <c r="H270" s="51"/>
      <c r="J270" s="51"/>
    </row>
    <row r="271" spans="8:10" ht="12.75">
      <c r="H271" s="51"/>
      <c r="J271" s="51"/>
    </row>
    <row r="272" spans="8:10" ht="12.75">
      <c r="H272" s="51"/>
      <c r="J272" s="51"/>
    </row>
    <row r="273" spans="8:10" ht="12.75">
      <c r="H273" s="51"/>
      <c r="J273" s="51"/>
    </row>
    <row r="274" spans="8:10" ht="12.75">
      <c r="H274" s="51"/>
      <c r="J274" s="51"/>
    </row>
    <row r="275" spans="8:10" ht="12.75">
      <c r="H275" s="51"/>
      <c r="J275" s="51"/>
    </row>
    <row r="276" spans="8:10" ht="12.75">
      <c r="H276" s="51"/>
      <c r="J276" s="51"/>
    </row>
    <row r="277" spans="8:10" ht="12.75">
      <c r="H277" s="51"/>
      <c r="J277" s="51"/>
    </row>
    <row r="278" spans="8:10" ht="12.75">
      <c r="H278" s="51"/>
      <c r="J278" s="51"/>
    </row>
    <row r="279" spans="8:10" ht="12.75">
      <c r="H279" s="51"/>
      <c r="J279" s="51"/>
    </row>
    <row r="280" spans="8:10" ht="12.75">
      <c r="H280" s="51"/>
      <c r="J280" s="51"/>
    </row>
    <row r="281" spans="8:10" ht="12.75">
      <c r="H281" s="51"/>
      <c r="J281" s="51"/>
    </row>
    <row r="282" spans="8:10" ht="12.75">
      <c r="H282" s="51"/>
      <c r="J282" s="51"/>
    </row>
    <row r="283" spans="8:10" ht="12.75">
      <c r="H283" s="51"/>
      <c r="J283" s="51"/>
    </row>
    <row r="284" spans="8:10" ht="12.75">
      <c r="H284" s="51"/>
      <c r="J284" s="51"/>
    </row>
    <row r="285" spans="8:10" ht="12.75">
      <c r="H285" s="51"/>
      <c r="J285" s="51"/>
    </row>
    <row r="286" spans="8:10" ht="12.75">
      <c r="H286" s="51"/>
      <c r="J286" s="51"/>
    </row>
    <row r="287" spans="8:10" ht="12.75">
      <c r="H287" s="51"/>
      <c r="J287" s="51"/>
    </row>
    <row r="288" spans="8:10" ht="12.75">
      <c r="H288" s="51"/>
      <c r="J288" s="51"/>
    </row>
    <row r="289" spans="8:10" ht="12.75">
      <c r="H289" s="51"/>
      <c r="J289" s="51"/>
    </row>
    <row r="290" spans="8:10" ht="12.75">
      <c r="H290" s="51"/>
      <c r="J290" s="51"/>
    </row>
    <row r="291" spans="8:10" ht="12.75">
      <c r="H291" s="51"/>
      <c r="J291" s="51"/>
    </row>
    <row r="292" spans="8:10" ht="12.75">
      <c r="H292" s="51"/>
      <c r="J292" s="51"/>
    </row>
    <row r="293" spans="8:10" ht="12.75">
      <c r="H293" s="51"/>
      <c r="J293" s="51"/>
    </row>
    <row r="294" spans="8:10" ht="12.75">
      <c r="H294" s="51"/>
      <c r="J294" s="51"/>
    </row>
    <row r="295" spans="8:10" ht="12.75">
      <c r="H295" s="51"/>
      <c r="J295" s="51"/>
    </row>
    <row r="296" spans="8:10" ht="12.75">
      <c r="H296" s="51"/>
      <c r="J296" s="51"/>
    </row>
    <row r="297" spans="8:10" ht="12.75">
      <c r="H297" s="51"/>
      <c r="J297" s="51"/>
    </row>
    <row r="298" spans="8:10" ht="12.75">
      <c r="H298" s="51"/>
      <c r="J298" s="51"/>
    </row>
    <row r="299" spans="8:10" ht="12.75">
      <c r="H299" s="51"/>
      <c r="J299" s="51"/>
    </row>
    <row r="300" spans="8:10" ht="12.75">
      <c r="H300" s="51"/>
      <c r="J300" s="51"/>
    </row>
    <row r="301" spans="8:10" ht="12.75">
      <c r="H301" s="51"/>
      <c r="J301" s="51"/>
    </row>
    <row r="302" spans="8:10" ht="12.75">
      <c r="H302" s="51"/>
      <c r="J302" s="51"/>
    </row>
    <row r="303" spans="8:10" ht="12.75">
      <c r="H303" s="51"/>
      <c r="J303" s="51"/>
    </row>
    <row r="304" spans="8:10" ht="12.75">
      <c r="H304" s="51"/>
      <c r="J304" s="51"/>
    </row>
    <row r="305" spans="8:10" ht="12.75">
      <c r="H305" s="51"/>
      <c r="J305" s="51"/>
    </row>
    <row r="306" spans="8:10" ht="12.75">
      <c r="H306" s="51"/>
      <c r="J306" s="51"/>
    </row>
    <row r="307" spans="8:10" ht="12.75">
      <c r="H307" s="51"/>
      <c r="J307" s="51"/>
    </row>
    <row r="308" spans="8:10" ht="12.75">
      <c r="H308" s="51"/>
      <c r="J308" s="51"/>
    </row>
    <row r="309" spans="8:10" ht="12.75">
      <c r="H309" s="51"/>
      <c r="J309" s="51"/>
    </row>
    <row r="310" spans="8:10" ht="12.75">
      <c r="H310" s="51"/>
      <c r="J310" s="51"/>
    </row>
    <row r="311" spans="8:10" ht="12.75">
      <c r="H311" s="51"/>
      <c r="J311" s="51"/>
    </row>
    <row r="312" spans="8:10" ht="12.75">
      <c r="H312" s="51"/>
      <c r="J312" s="51"/>
    </row>
    <row r="313" spans="8:10" ht="12.75">
      <c r="H313" s="51"/>
      <c r="J313" s="51"/>
    </row>
    <row r="314" spans="8:10" ht="12.75">
      <c r="H314" s="51"/>
      <c r="J314" s="51"/>
    </row>
    <row r="315" spans="8:10" ht="12.75">
      <c r="H315" s="51"/>
      <c r="J315" s="51"/>
    </row>
    <row r="316" spans="8:10" ht="12.75">
      <c r="H316" s="51"/>
      <c r="J316" s="51"/>
    </row>
    <row r="317" spans="8:10" ht="12.75">
      <c r="H317" s="51"/>
      <c r="J317" s="51"/>
    </row>
    <row r="318" spans="8:10" ht="12.75">
      <c r="H318" s="51"/>
      <c r="J318" s="51"/>
    </row>
    <row r="319" spans="8:10" ht="12.75">
      <c r="H319" s="51"/>
      <c r="J319" s="51"/>
    </row>
    <row r="320" spans="8:10" ht="12.75">
      <c r="H320" s="51"/>
      <c r="J320" s="51"/>
    </row>
    <row r="321" spans="8:10" ht="12.75">
      <c r="H321" s="51"/>
      <c r="J321" s="51"/>
    </row>
    <row r="322" spans="8:10" ht="12.75">
      <c r="H322" s="51"/>
      <c r="J322" s="51"/>
    </row>
    <row r="323" spans="8:10" ht="12.75">
      <c r="H323" s="51"/>
      <c r="J323" s="51"/>
    </row>
    <row r="324" spans="8:10" ht="12.75">
      <c r="H324" s="51"/>
      <c r="J324" s="51"/>
    </row>
    <row r="325" spans="8:10" ht="12.75">
      <c r="H325" s="51"/>
      <c r="J325" s="51"/>
    </row>
    <row r="326" spans="8:10" ht="12.75">
      <c r="H326" s="51"/>
      <c r="J326" s="51"/>
    </row>
    <row r="327" spans="8:10" ht="12.75">
      <c r="H327" s="51"/>
      <c r="J327" s="51"/>
    </row>
    <row r="328" spans="8:10" ht="12.75">
      <c r="H328" s="51"/>
      <c r="J328" s="51"/>
    </row>
    <row r="329" spans="8:10" ht="12.75">
      <c r="H329" s="51"/>
      <c r="J329" s="51"/>
    </row>
    <row r="330" spans="8:10" ht="12.75">
      <c r="H330" s="51"/>
      <c r="J330" s="51"/>
    </row>
    <row r="331" spans="8:10" ht="12.75">
      <c r="H331" s="51"/>
      <c r="J331" s="51"/>
    </row>
    <row r="332" spans="8:10" ht="12.75">
      <c r="H332" s="51"/>
      <c r="J332" s="51"/>
    </row>
    <row r="333" spans="8:10" ht="12.75">
      <c r="H333" s="51"/>
      <c r="J333" s="51"/>
    </row>
    <row r="334" spans="8:10" ht="12.75">
      <c r="H334" s="51"/>
      <c r="J334" s="51"/>
    </row>
    <row r="335" spans="8:10" ht="12.75">
      <c r="H335" s="51"/>
      <c r="J335" s="51"/>
    </row>
    <row r="336" spans="8:10" ht="12.75">
      <c r="H336" s="51"/>
      <c r="J336" s="51"/>
    </row>
    <row r="337" spans="8:10" ht="12.75">
      <c r="H337" s="51"/>
      <c r="J337" s="51"/>
    </row>
    <row r="338" spans="8:10" ht="12.75">
      <c r="H338" s="51"/>
      <c r="J338" s="51"/>
    </row>
    <row r="339" spans="8:10" ht="12.75">
      <c r="H339" s="51"/>
      <c r="J339" s="51"/>
    </row>
    <row r="340" spans="8:10" ht="12.75">
      <c r="H340" s="51"/>
      <c r="J340" s="51"/>
    </row>
    <row r="341" spans="8:10" ht="12.75">
      <c r="H341" s="51"/>
      <c r="J341" s="51"/>
    </row>
    <row r="342" spans="8:10" ht="12.75">
      <c r="H342" s="51"/>
      <c r="J342" s="51"/>
    </row>
    <row r="343" spans="8:10" ht="12.75">
      <c r="H343" s="51"/>
      <c r="J343" s="51"/>
    </row>
    <row r="344" spans="8:10" ht="12.75">
      <c r="H344" s="51"/>
      <c r="J344" s="51"/>
    </row>
    <row r="345" spans="8:10" ht="12.75">
      <c r="H345" s="51"/>
      <c r="J345" s="51"/>
    </row>
    <row r="346" spans="8:10" ht="12.75">
      <c r="H346" s="51"/>
      <c r="J346" s="51"/>
    </row>
    <row r="347" spans="8:10" ht="12.75">
      <c r="H347" s="51"/>
      <c r="J347" s="51"/>
    </row>
    <row r="348" spans="8:10" ht="12.75">
      <c r="H348" s="51"/>
      <c r="J348" s="51"/>
    </row>
    <row r="349" spans="8:10" ht="12.75">
      <c r="H349" s="51"/>
      <c r="J349" s="51"/>
    </row>
    <row r="350" spans="8:10" ht="12.75">
      <c r="H350" s="51"/>
      <c r="J350" s="51"/>
    </row>
    <row r="351" spans="8:10" ht="12.75">
      <c r="H351" s="51"/>
      <c r="J351" s="51"/>
    </row>
    <row r="352" spans="8:10" ht="12.75">
      <c r="H352" s="51"/>
      <c r="J352" s="51"/>
    </row>
    <row r="353" spans="8:10" ht="12.75">
      <c r="H353" s="51"/>
      <c r="J353" s="51"/>
    </row>
    <row r="354" spans="8:10" ht="12.75">
      <c r="H354" s="51"/>
      <c r="J354" s="51"/>
    </row>
    <row r="355" spans="8:10" ht="12.75">
      <c r="H355" s="51"/>
      <c r="J355" s="51"/>
    </row>
    <row r="356" spans="8:10" ht="12.75">
      <c r="H356" s="51"/>
      <c r="J356" s="51"/>
    </row>
    <row r="357" spans="8:10" ht="12.75">
      <c r="H357" s="51"/>
      <c r="J357" s="51"/>
    </row>
    <row r="358" spans="8:10" ht="12.75">
      <c r="H358" s="51"/>
      <c r="J358" s="51"/>
    </row>
    <row r="359" spans="8:10" ht="12.75">
      <c r="H359" s="51"/>
      <c r="J359" s="51"/>
    </row>
    <row r="360" spans="8:10" ht="12.75">
      <c r="H360" s="51"/>
      <c r="J360" s="51"/>
    </row>
    <row r="361" spans="8:10" ht="12.75">
      <c r="H361" s="51"/>
      <c r="J361" s="51"/>
    </row>
    <row r="362" spans="8:10" ht="12.75">
      <c r="H362" s="51"/>
      <c r="J362" s="51"/>
    </row>
    <row r="363" spans="8:10" ht="12.75">
      <c r="H363" s="51"/>
      <c r="J363" s="51"/>
    </row>
    <row r="364" spans="8:10" ht="12.75">
      <c r="H364" s="51"/>
      <c r="J364" s="51"/>
    </row>
    <row r="365" spans="8:10" ht="12.75">
      <c r="H365" s="51"/>
      <c r="J365" s="51"/>
    </row>
    <row r="366" ht="12.75">
      <c r="J366" s="51"/>
    </row>
    <row r="367" ht="12.75">
      <c r="J367" s="51"/>
    </row>
    <row r="368" ht="12.75">
      <c r="J368" s="51"/>
    </row>
    <row r="369" ht="12.75">
      <c r="J369" s="51"/>
    </row>
    <row r="370" ht="12.75">
      <c r="J370" s="51"/>
    </row>
    <row r="371" ht="12.75">
      <c r="J371" s="51"/>
    </row>
    <row r="372" ht="12.75">
      <c r="J372" s="51"/>
    </row>
    <row r="373" ht="12.75">
      <c r="J373" s="51"/>
    </row>
    <row r="374" ht="12.75">
      <c r="J374" s="51"/>
    </row>
    <row r="375" ht="12.75">
      <c r="J375" s="51"/>
    </row>
    <row r="376" ht="12.75">
      <c r="J376" s="51"/>
    </row>
    <row r="377" ht="12.75">
      <c r="J377" s="51"/>
    </row>
    <row r="378" ht="12.75">
      <c r="J378" s="51"/>
    </row>
    <row r="379" ht="12.75">
      <c r="J379" s="51"/>
    </row>
    <row r="380" ht="12.75">
      <c r="J380" s="51"/>
    </row>
    <row r="381" ht="12.75">
      <c r="J381" s="51"/>
    </row>
    <row r="382" ht="12.75">
      <c r="J382" s="51"/>
    </row>
    <row r="383" ht="12.75">
      <c r="J383" s="51"/>
    </row>
    <row r="384" ht="12.75">
      <c r="J384" s="51"/>
    </row>
    <row r="385" ht="12.75">
      <c r="J385" s="51"/>
    </row>
    <row r="386" ht="12.75">
      <c r="J386" s="51"/>
    </row>
    <row r="387" ht="12.75">
      <c r="J387" s="51"/>
    </row>
    <row r="388" ht="12.75">
      <c r="J388" s="51"/>
    </row>
    <row r="389" ht="12.75">
      <c r="J389" s="51"/>
    </row>
    <row r="390" ht="12.75">
      <c r="J390" s="51"/>
    </row>
    <row r="391" ht="12.75">
      <c r="J391" s="51"/>
    </row>
    <row r="392" ht="12.75">
      <c r="J392" s="51"/>
    </row>
    <row r="393" ht="12.75">
      <c r="J393" s="51"/>
    </row>
    <row r="394" ht="12.75">
      <c r="J394" s="51"/>
    </row>
    <row r="395" ht="12.75">
      <c r="J395" s="51"/>
    </row>
    <row r="396" ht="12.75">
      <c r="J396" s="51"/>
    </row>
    <row r="397" ht="12.75">
      <c r="J397" s="51"/>
    </row>
    <row r="398" ht="12.75">
      <c r="J398" s="51"/>
    </row>
    <row r="399" ht="12.75">
      <c r="J399" s="51"/>
    </row>
    <row r="400" ht="12.75">
      <c r="J400" s="51"/>
    </row>
    <row r="401" ht="12.75">
      <c r="J401" s="51"/>
    </row>
    <row r="402" ht="12.75">
      <c r="J402" s="51"/>
    </row>
    <row r="403" ht="12.75">
      <c r="J403" s="51"/>
    </row>
    <row r="404" ht="12.75">
      <c r="J404" s="51"/>
    </row>
    <row r="405" ht="12.75">
      <c r="J405" s="51"/>
    </row>
    <row r="406" ht="12.75">
      <c r="J406" s="51"/>
    </row>
    <row r="407" ht="12.75">
      <c r="J407" s="51"/>
    </row>
    <row r="408" ht="12.75">
      <c r="J408" s="51"/>
    </row>
    <row r="409" ht="12.75">
      <c r="J409" s="51"/>
    </row>
    <row r="410" ht="12.75">
      <c r="J410" s="51"/>
    </row>
    <row r="411" ht="12.75">
      <c r="J411" s="51"/>
    </row>
    <row r="412" ht="12.75">
      <c r="J412" s="51"/>
    </row>
    <row r="413" ht="12.75">
      <c r="J413" s="51"/>
    </row>
    <row r="414" ht="12.75">
      <c r="J414" s="51"/>
    </row>
    <row r="415" ht="12.75">
      <c r="J415" s="51"/>
    </row>
    <row r="416" ht="12.75">
      <c r="J416" s="51"/>
    </row>
    <row r="417" ht="12.75">
      <c r="J417" s="51"/>
    </row>
    <row r="418" ht="12.75">
      <c r="J418" s="51"/>
    </row>
    <row r="419" ht="12.75">
      <c r="J419" s="51"/>
    </row>
    <row r="420" ht="12.75">
      <c r="J420" s="51"/>
    </row>
    <row r="421" ht="12.75">
      <c r="J421" s="51"/>
    </row>
    <row r="422" ht="12.75">
      <c r="J422" s="51"/>
    </row>
    <row r="423" ht="12.75">
      <c r="J423" s="51"/>
    </row>
    <row r="424" ht="12.75">
      <c r="J424" s="51"/>
    </row>
    <row r="425" ht="12.75">
      <c r="J425" s="51"/>
    </row>
    <row r="426" ht="12.75">
      <c r="J426" s="51"/>
    </row>
    <row r="427" ht="12.75">
      <c r="J427" s="51"/>
    </row>
    <row r="428" ht="12.75">
      <c r="J428" s="51"/>
    </row>
    <row r="429" ht="12.75">
      <c r="J429" s="51"/>
    </row>
    <row r="430" ht="12.75">
      <c r="J430" s="51"/>
    </row>
    <row r="431" ht="12.75">
      <c r="J431" s="51"/>
    </row>
    <row r="432" ht="12.75">
      <c r="J432" s="51"/>
    </row>
    <row r="433" ht="12.75">
      <c r="J433" s="51"/>
    </row>
    <row r="434" ht="12.75">
      <c r="J434" s="51"/>
    </row>
    <row r="435" ht="12.75">
      <c r="J435" s="51"/>
    </row>
    <row r="436" ht="12.75">
      <c r="J436" s="51"/>
    </row>
    <row r="437" ht="12.75">
      <c r="J437" s="51"/>
    </row>
    <row r="438" ht="12.75">
      <c r="J438" s="51"/>
    </row>
    <row r="439" ht="12.75">
      <c r="J439" s="51"/>
    </row>
    <row r="440" ht="12.75">
      <c r="J440" s="51"/>
    </row>
    <row r="441" ht="12.75">
      <c r="J441" s="51"/>
    </row>
    <row r="442" ht="12.75">
      <c r="J442" s="51"/>
    </row>
    <row r="443" ht="12.75">
      <c r="J443" s="51"/>
    </row>
    <row r="444" ht="12.75">
      <c r="J444" s="51"/>
    </row>
    <row r="445" ht="12.75">
      <c r="J445" s="51"/>
    </row>
    <row r="446" ht="12.75">
      <c r="J446" s="51"/>
    </row>
    <row r="447" ht="12.75">
      <c r="J447" s="51"/>
    </row>
    <row r="448" ht="12.75">
      <c r="J448" s="51"/>
    </row>
    <row r="449" ht="12.75">
      <c r="J449" s="51"/>
    </row>
    <row r="450" ht="12.75">
      <c r="J450" s="51"/>
    </row>
    <row r="451" ht="12.75">
      <c r="J451" s="51"/>
    </row>
    <row r="452" ht="12.75">
      <c r="J452" s="51"/>
    </row>
    <row r="453" ht="12.75">
      <c r="J453" s="51"/>
    </row>
    <row r="454" ht="12.75">
      <c r="J454" s="51"/>
    </row>
    <row r="455" ht="12.75">
      <c r="J455" s="51"/>
    </row>
    <row r="456" ht="12.75">
      <c r="J456" s="51"/>
    </row>
    <row r="457" ht="12.75">
      <c r="J457" s="51"/>
    </row>
    <row r="458" ht="12.75">
      <c r="J458" s="51"/>
    </row>
    <row r="459" ht="12.75">
      <c r="J459" s="51"/>
    </row>
    <row r="460" ht="12.75">
      <c r="J460" s="51"/>
    </row>
    <row r="461" ht="12.75">
      <c r="J461" s="51"/>
    </row>
    <row r="462" ht="12.75">
      <c r="J462" s="51"/>
    </row>
    <row r="463" ht="12.75">
      <c r="J463" s="51"/>
    </row>
    <row r="464" ht="12.75">
      <c r="J464" s="51"/>
    </row>
    <row r="465" ht="12.75">
      <c r="J465" s="51"/>
    </row>
    <row r="466" ht="12.75">
      <c r="J466" s="51"/>
    </row>
    <row r="467" ht="12.75">
      <c r="J467" s="51"/>
    </row>
    <row r="468" ht="12.75">
      <c r="J468" s="51"/>
    </row>
    <row r="469" ht="12.75">
      <c r="J469" s="51"/>
    </row>
    <row r="470" ht="12.75">
      <c r="J470" s="51"/>
    </row>
    <row r="471" ht="12.75">
      <c r="J471" s="51"/>
    </row>
    <row r="472" ht="12.75">
      <c r="J472" s="51"/>
    </row>
    <row r="473" ht="12.75">
      <c r="J473" s="51"/>
    </row>
    <row r="474" ht="12.75">
      <c r="J474" s="51"/>
    </row>
    <row r="475" ht="12.75">
      <c r="J475" s="51"/>
    </row>
    <row r="476" ht="12.75">
      <c r="J476" s="51"/>
    </row>
    <row r="477" ht="12.75">
      <c r="J477" s="51"/>
    </row>
    <row r="478" ht="12.75">
      <c r="J478" s="51"/>
    </row>
    <row r="479" ht="12.75">
      <c r="J479" s="51"/>
    </row>
    <row r="480" ht="12.75">
      <c r="J480" s="51"/>
    </row>
    <row r="481" ht="12.75">
      <c r="J481" s="51"/>
    </row>
    <row r="482" ht="12.75">
      <c r="J482" s="51"/>
    </row>
    <row r="483" ht="12.75">
      <c r="J483" s="51"/>
    </row>
    <row r="484" ht="12.75">
      <c r="J484" s="51"/>
    </row>
    <row r="485" ht="12.75">
      <c r="J485" s="51"/>
    </row>
    <row r="486" ht="12.75">
      <c r="J486" s="51"/>
    </row>
    <row r="487" ht="12.75">
      <c r="J487" s="51"/>
    </row>
    <row r="488" ht="12.75">
      <c r="J488" s="51"/>
    </row>
    <row r="489" ht="12.75">
      <c r="J489" s="51"/>
    </row>
    <row r="490" ht="12.75">
      <c r="J490" s="51"/>
    </row>
    <row r="491" ht="12.75">
      <c r="J491" s="51"/>
    </row>
    <row r="492" ht="12.75">
      <c r="J492" s="51"/>
    </row>
    <row r="493" ht="12.75">
      <c r="J493" s="51"/>
    </row>
    <row r="494" ht="12.75">
      <c r="J494" s="51"/>
    </row>
    <row r="495" ht="12.75">
      <c r="J495" s="51"/>
    </row>
    <row r="496" ht="12.75">
      <c r="J496" s="51"/>
    </row>
    <row r="497" ht="12.75">
      <c r="J497" s="51"/>
    </row>
    <row r="498" ht="12.75">
      <c r="J498" s="51"/>
    </row>
    <row r="499" ht="12.75">
      <c r="J499" s="51"/>
    </row>
    <row r="500" ht="12.75">
      <c r="J500" s="51"/>
    </row>
    <row r="501" ht="12.75">
      <c r="J501" s="51"/>
    </row>
    <row r="502" ht="12.75">
      <c r="J502" s="51"/>
    </row>
    <row r="503" ht="12.75">
      <c r="J503" s="51"/>
    </row>
    <row r="504" ht="12.75">
      <c r="J504" s="51"/>
    </row>
    <row r="505" ht="12.75">
      <c r="J505" s="51"/>
    </row>
    <row r="506" ht="12.75">
      <c r="J506" s="51"/>
    </row>
    <row r="507" ht="12.75">
      <c r="J507" s="51"/>
    </row>
    <row r="508" ht="12.75">
      <c r="J508" s="51"/>
    </row>
    <row r="509" ht="12.75">
      <c r="J509" s="51"/>
    </row>
    <row r="510" ht="12.75">
      <c r="J510" s="51"/>
    </row>
    <row r="511" ht="12.75">
      <c r="J511" s="51"/>
    </row>
    <row r="512" ht="12.75">
      <c r="J512" s="51"/>
    </row>
    <row r="513" ht="12.75">
      <c r="J513" s="51"/>
    </row>
    <row r="514" ht="12.75">
      <c r="J514" s="51"/>
    </row>
    <row r="515" ht="12.75">
      <c r="J515" s="51"/>
    </row>
    <row r="516" ht="12.75">
      <c r="J516" s="51"/>
    </row>
    <row r="517" ht="12.75">
      <c r="J517" s="51"/>
    </row>
    <row r="518" ht="12.75">
      <c r="J518" s="51"/>
    </row>
    <row r="519" ht="12.75">
      <c r="J519" s="51"/>
    </row>
    <row r="520" ht="12.75">
      <c r="J520" s="51"/>
    </row>
    <row r="521" ht="12.75">
      <c r="J521" s="51"/>
    </row>
    <row r="522" ht="12.75">
      <c r="J522" s="51"/>
    </row>
    <row r="523" ht="12.75">
      <c r="J523" s="51"/>
    </row>
    <row r="524" ht="12.75">
      <c r="J524" s="51"/>
    </row>
    <row r="525" ht="12.75">
      <c r="J525" s="51"/>
    </row>
    <row r="526" ht="12.75">
      <c r="J526" s="51"/>
    </row>
    <row r="527" ht="12.75">
      <c r="J527" s="51"/>
    </row>
    <row r="528" ht="12.75">
      <c r="J528" s="51"/>
    </row>
    <row r="529" ht="12.75">
      <c r="J529" s="51"/>
    </row>
    <row r="530" ht="12.75">
      <c r="J530" s="51"/>
    </row>
    <row r="531" ht="12.75">
      <c r="J531" s="51"/>
    </row>
    <row r="532" ht="12.75">
      <c r="J532" s="51"/>
    </row>
    <row r="533" ht="12.75">
      <c r="J533" s="51"/>
    </row>
    <row r="534" ht="12.75">
      <c r="J534" s="51"/>
    </row>
    <row r="535" ht="12.75">
      <c r="J535" s="51"/>
    </row>
    <row r="536" ht="12.75">
      <c r="J536" s="51"/>
    </row>
    <row r="537" ht="12.75">
      <c r="J537" s="51"/>
    </row>
    <row r="538" ht="12.75">
      <c r="J538" s="51"/>
    </row>
    <row r="539" ht="12.75">
      <c r="J539" s="51"/>
    </row>
    <row r="540" ht="12.75">
      <c r="J540" s="51"/>
    </row>
    <row r="541" ht="12.75">
      <c r="J541" s="51"/>
    </row>
    <row r="542" ht="12.75">
      <c r="J542" s="51"/>
    </row>
    <row r="543" ht="12.75">
      <c r="J543" s="51"/>
    </row>
    <row r="544" ht="12.75">
      <c r="J544" s="51"/>
    </row>
    <row r="545" ht="12.75">
      <c r="J545" s="51"/>
    </row>
    <row r="546" ht="12.75">
      <c r="J546" s="51"/>
    </row>
    <row r="547" ht="12.75">
      <c r="J547" s="51"/>
    </row>
    <row r="548" ht="12.75">
      <c r="J548" s="51"/>
    </row>
    <row r="549" ht="12.75">
      <c r="J549" s="51"/>
    </row>
    <row r="550" ht="12.75">
      <c r="J550" s="51"/>
    </row>
    <row r="551" ht="12.75">
      <c r="J551" s="51"/>
    </row>
    <row r="552" ht="12.75">
      <c r="J552" s="51"/>
    </row>
    <row r="553" ht="12.75">
      <c r="J553" s="51"/>
    </row>
    <row r="554" ht="12.75">
      <c r="J554" s="51"/>
    </row>
    <row r="555" ht="12.75">
      <c r="J555" s="51"/>
    </row>
    <row r="556" ht="12.75">
      <c r="J556" s="51"/>
    </row>
    <row r="557" ht="12.75">
      <c r="J557" s="51"/>
    </row>
    <row r="558" ht="12.75">
      <c r="J558" s="51"/>
    </row>
    <row r="559" ht="12.75">
      <c r="J559" s="51"/>
    </row>
    <row r="560" ht="12.75">
      <c r="J560" s="51"/>
    </row>
    <row r="561" ht="12.75">
      <c r="J561" s="51"/>
    </row>
    <row r="562" ht="12.75">
      <c r="J562" s="51"/>
    </row>
    <row r="563" ht="12.75">
      <c r="J563" s="51"/>
    </row>
    <row r="564" ht="12.75">
      <c r="J564" s="51"/>
    </row>
    <row r="565" ht="12.75">
      <c r="J565" s="51"/>
    </row>
    <row r="566" ht="12.75">
      <c r="J566" s="51"/>
    </row>
    <row r="567" ht="12.75">
      <c r="J567" s="51"/>
    </row>
    <row r="568" ht="12.75">
      <c r="J568" s="51"/>
    </row>
    <row r="569" ht="12.75">
      <c r="J569" s="51"/>
    </row>
    <row r="570" ht="12.75">
      <c r="J570" s="51"/>
    </row>
    <row r="571" ht="12.75">
      <c r="J571" s="51"/>
    </row>
    <row r="572" ht="12.75">
      <c r="J572" s="51"/>
    </row>
    <row r="573" ht="12.75">
      <c r="J573" s="51"/>
    </row>
    <row r="574" ht="12.75">
      <c r="J574" s="51"/>
    </row>
    <row r="575" ht="12.75">
      <c r="J575" s="51"/>
    </row>
    <row r="576" ht="12.75">
      <c r="J576" s="51"/>
    </row>
    <row r="577" ht="12.75">
      <c r="J577" s="51"/>
    </row>
    <row r="578" ht="12.75">
      <c r="J578" s="51"/>
    </row>
    <row r="579" ht="12.75">
      <c r="J579" s="51"/>
    </row>
    <row r="580" ht="12.75">
      <c r="J580" s="51"/>
    </row>
    <row r="581" ht="12.75">
      <c r="J581" s="51"/>
    </row>
    <row r="582" ht="12.75">
      <c r="J582" s="51"/>
    </row>
    <row r="583" ht="12.75">
      <c r="J583" s="51"/>
    </row>
    <row r="584" ht="12.75">
      <c r="J584" s="51"/>
    </row>
    <row r="585" ht="12.75">
      <c r="J585" s="51"/>
    </row>
    <row r="586" ht="12.75">
      <c r="J586" s="51"/>
    </row>
    <row r="587" ht="12.75">
      <c r="J587" s="51"/>
    </row>
    <row r="588" ht="12.75">
      <c r="J588" s="51"/>
    </row>
    <row r="589" ht="12.75">
      <c r="J589" s="51"/>
    </row>
    <row r="590" ht="12.75">
      <c r="J590" s="51"/>
    </row>
    <row r="591" ht="12.75">
      <c r="J591" s="51"/>
    </row>
    <row r="592" ht="12.75">
      <c r="J592" s="51"/>
    </row>
    <row r="593" ht="12.75">
      <c r="J593" s="51"/>
    </row>
    <row r="594" ht="12.75">
      <c r="J594" s="51"/>
    </row>
    <row r="595" ht="12.75">
      <c r="J595" s="51"/>
    </row>
    <row r="596" ht="12.75">
      <c r="J596" s="51"/>
    </row>
    <row r="597" ht="12.75">
      <c r="J597" s="51"/>
    </row>
    <row r="598" ht="12.75">
      <c r="J598" s="51"/>
    </row>
    <row r="599" ht="12.75">
      <c r="J599" s="51"/>
    </row>
    <row r="600" ht="12.75">
      <c r="J600" s="51"/>
    </row>
    <row r="601" ht="12.75">
      <c r="J601" s="51"/>
    </row>
    <row r="602" ht="12.75">
      <c r="J602" s="51"/>
    </row>
    <row r="603" ht="12.75">
      <c r="J603" s="51"/>
    </row>
    <row r="604" ht="12.75">
      <c r="J604" s="51"/>
    </row>
    <row r="605" ht="12.75">
      <c r="J605" s="51"/>
    </row>
    <row r="606" ht="12.75">
      <c r="J606" s="51"/>
    </row>
    <row r="607" ht="12.75">
      <c r="J607" s="51"/>
    </row>
    <row r="608" ht="12.75">
      <c r="J608" s="51"/>
    </row>
    <row r="609" ht="12.75">
      <c r="J609" s="51"/>
    </row>
    <row r="610" ht="12.75">
      <c r="J610" s="51"/>
    </row>
    <row r="611" ht="12.75">
      <c r="J611" s="51"/>
    </row>
    <row r="612" ht="12.75">
      <c r="J612" s="51"/>
    </row>
    <row r="613" ht="12.75">
      <c r="J613" s="51"/>
    </row>
    <row r="614" ht="12.75">
      <c r="J614" s="51"/>
    </row>
    <row r="615" ht="12.75">
      <c r="J615" s="51"/>
    </row>
    <row r="616" ht="12.75">
      <c r="J616" s="51"/>
    </row>
    <row r="617" ht="12.75">
      <c r="J617" s="51"/>
    </row>
    <row r="618" ht="12.75">
      <c r="J618" s="51"/>
    </row>
    <row r="619" ht="12.75">
      <c r="J619" s="51"/>
    </row>
    <row r="620" ht="12.75">
      <c r="J620" s="51"/>
    </row>
    <row r="621" ht="12.75">
      <c r="J621" s="51"/>
    </row>
    <row r="622" ht="12.75">
      <c r="J622" s="51"/>
    </row>
    <row r="623" ht="12.75">
      <c r="J623" s="51"/>
    </row>
    <row r="624" ht="12.75">
      <c r="J624" s="51"/>
    </row>
    <row r="625" ht="12.75">
      <c r="J625" s="51"/>
    </row>
    <row r="626" ht="12.75">
      <c r="J626" s="51"/>
    </row>
    <row r="627" ht="12.75">
      <c r="J627" s="51"/>
    </row>
    <row r="628" ht="12.75">
      <c r="J628" s="51"/>
    </row>
    <row r="629" ht="12.75">
      <c r="J629" s="51"/>
    </row>
    <row r="630" ht="12.75">
      <c r="J630" s="51"/>
    </row>
    <row r="631" ht="12.75">
      <c r="J631" s="51"/>
    </row>
    <row r="632" ht="12.75">
      <c r="J632" s="51"/>
    </row>
    <row r="633" ht="12.75">
      <c r="J633" s="51"/>
    </row>
    <row r="634" ht="12.75">
      <c r="J634" s="51"/>
    </row>
    <row r="635" ht="12.75">
      <c r="J635" s="51"/>
    </row>
    <row r="636" ht="12.75">
      <c r="J636" s="51"/>
    </row>
    <row r="637" ht="12.75">
      <c r="J637" s="51"/>
    </row>
    <row r="638" ht="12.75">
      <c r="J638" s="51"/>
    </row>
    <row r="639" ht="12.75">
      <c r="J639" s="51"/>
    </row>
    <row r="640" ht="12.75">
      <c r="J640" s="51"/>
    </row>
    <row r="641" ht="12.75">
      <c r="J641" s="51"/>
    </row>
    <row r="642" ht="12.75">
      <c r="J642" s="51"/>
    </row>
    <row r="643" ht="12.75">
      <c r="J643" s="51"/>
    </row>
    <row r="644" ht="12.75">
      <c r="J644" s="51"/>
    </row>
    <row r="645" ht="12.75">
      <c r="J645" s="51"/>
    </row>
    <row r="646" ht="12.75">
      <c r="J646" s="51"/>
    </row>
    <row r="647" ht="12.75">
      <c r="J647" s="51"/>
    </row>
    <row r="648" ht="12.75">
      <c r="J648" s="51"/>
    </row>
    <row r="649" ht="12.75">
      <c r="J649" s="51"/>
    </row>
    <row r="650" ht="12.75">
      <c r="J650" s="51"/>
    </row>
    <row r="651" ht="12.75">
      <c r="J651" s="51"/>
    </row>
    <row r="652" ht="12.75">
      <c r="J652" s="51"/>
    </row>
    <row r="653" ht="12.75">
      <c r="J653" s="51"/>
    </row>
    <row r="654" ht="12.75">
      <c r="J654" s="51"/>
    </row>
    <row r="655" ht="12.75">
      <c r="J655" s="51"/>
    </row>
    <row r="656" ht="12.75">
      <c r="J656" s="51"/>
    </row>
    <row r="657" ht="12.75">
      <c r="J657" s="51"/>
    </row>
    <row r="658" ht="12.75">
      <c r="J658" s="51"/>
    </row>
    <row r="659" ht="12.75">
      <c r="J659" s="51"/>
    </row>
    <row r="660" ht="12.75">
      <c r="J660" s="51"/>
    </row>
    <row r="661" ht="12.75">
      <c r="J661" s="51"/>
    </row>
    <row r="662" ht="12.75">
      <c r="J662" s="51"/>
    </row>
    <row r="663" ht="12.75">
      <c r="J663" s="51"/>
    </row>
    <row r="664" ht="12.75">
      <c r="J664" s="51"/>
    </row>
    <row r="665" ht="12.75">
      <c r="J665" s="51"/>
    </row>
    <row r="666" ht="12.75">
      <c r="J666" s="51"/>
    </row>
    <row r="667" ht="12.75">
      <c r="J667" s="51"/>
    </row>
    <row r="668" ht="12.75">
      <c r="J668" s="51"/>
    </row>
    <row r="669" ht="12.75">
      <c r="J669" s="51"/>
    </row>
    <row r="670" ht="12.75">
      <c r="J670" s="51"/>
    </row>
    <row r="671" ht="12.75">
      <c r="J671" s="51"/>
    </row>
    <row r="672" ht="12.75">
      <c r="J672" s="51"/>
    </row>
    <row r="673" ht="12.75">
      <c r="J673" s="51"/>
    </row>
    <row r="674" ht="12.75">
      <c r="J674" s="51"/>
    </row>
    <row r="675" ht="12.75">
      <c r="J675" s="51"/>
    </row>
    <row r="676" ht="12.75">
      <c r="J676" s="51"/>
    </row>
    <row r="677" ht="12.75">
      <c r="J677" s="51"/>
    </row>
    <row r="678" ht="12.75">
      <c r="J678" s="51"/>
    </row>
    <row r="679" ht="12.75">
      <c r="J679" s="51"/>
    </row>
    <row r="680" ht="12.75">
      <c r="J680" s="51"/>
    </row>
    <row r="681" ht="12.75">
      <c r="J681" s="51"/>
    </row>
    <row r="682" ht="12.75">
      <c r="J682" s="51"/>
    </row>
    <row r="683" ht="12.75">
      <c r="J683" s="51"/>
    </row>
    <row r="684" ht="12.75">
      <c r="J684" s="51"/>
    </row>
    <row r="685" ht="12.75">
      <c r="J685" s="51"/>
    </row>
    <row r="686" ht="12.75">
      <c r="J686" s="51"/>
    </row>
    <row r="687" ht="12.75">
      <c r="J687" s="51"/>
    </row>
    <row r="688" ht="12.75">
      <c r="J688" s="51"/>
    </row>
    <row r="689" ht="12.75">
      <c r="J689" s="51"/>
    </row>
    <row r="690" ht="12.75">
      <c r="J690" s="51"/>
    </row>
    <row r="691" ht="12.75">
      <c r="J691" s="51"/>
    </row>
    <row r="692" ht="12.75">
      <c r="J692" s="51"/>
    </row>
    <row r="693" ht="12.75">
      <c r="J693" s="51"/>
    </row>
    <row r="694" ht="12.75">
      <c r="J694" s="51"/>
    </row>
    <row r="695" ht="12.75">
      <c r="J695" s="51"/>
    </row>
    <row r="696" ht="12.75">
      <c r="J696" s="51"/>
    </row>
    <row r="697" ht="12.75">
      <c r="J697" s="51"/>
    </row>
    <row r="698" ht="12.75">
      <c r="J698" s="51"/>
    </row>
  </sheetData>
  <printOptions/>
  <pageMargins left="0.31496062992125984" right="0.31496062992125984" top="0.15748031496062992" bottom="0.2755905511811024" header="0.5118110236220472" footer="0.2362204724409449"/>
  <pageSetup fitToHeight="1" fitToWidth="1" horizontalDpi="600" verticalDpi="600" orientation="portrait" paperSize="9" scale="89" r:id="rId1"/>
  <headerFooter alignWithMargins="0">
    <oddFooter>&amp;RPage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CSS-HQ</dc:creator>
  <cp:keywords/>
  <dc:description/>
  <cp:lastModifiedBy>Ernst &amp; Young</cp:lastModifiedBy>
  <cp:lastPrinted>2007-08-01T08:26:21Z</cp:lastPrinted>
  <dcterms:created xsi:type="dcterms:W3CDTF">2000-04-22T09:06:49Z</dcterms:created>
  <dcterms:modified xsi:type="dcterms:W3CDTF">2007-08-01T08:26:22Z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2117195444</vt:i4>
  </property>
  <property fmtid="{D5CDD505-2E9C-101B-9397-08002B2CF9AE}" pid="3" name="_EmailSubject">
    <vt:lpwstr> FINANCIAL RESULTS FOR 2Q07</vt:lpwstr>
  </property>
  <property fmtid="{D5CDD505-2E9C-101B-9397-08002B2CF9AE}" pid="4" name="_AuthorEmail">
    <vt:lpwstr>bb@kkbeb.com.my</vt:lpwstr>
  </property>
  <property fmtid="{D5CDD505-2E9C-101B-9397-08002B2CF9AE}" pid="5" name="_AuthorEmailDisplayName">
    <vt:lpwstr>Bibiana Diwek</vt:lpwstr>
  </property>
</Properties>
</file>